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tabRatio="721" firstSheet="10" activeTab="15"/>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Area" localSheetId="14">单位“三公”经费和机关运行费预算表!$A$1:$G$16</definedName>
    <definedName name="_xlnm.Print_Area" localSheetId="5">单位编制说明!$A$1:$A$13</definedName>
    <definedName name="_xlnm.Print_Area" localSheetId="11">单位政府性基金拨款表!$A$1:$G$22</definedName>
    <definedName name="_xlnm.Print_Area" localSheetId="0">封面!$A$1:$M$19</definedName>
    <definedName name="_xlnm.Print_Titles" localSheetId="10">单位一般公共预算拨款表!$6:$8</definedName>
  </definedNames>
  <calcPr calcId="144525"/>
</workbook>
</file>

<file path=xl/sharedStrings.xml><?xml version="1.0" encoding="utf-8"?>
<sst xmlns="http://schemas.openxmlformats.org/spreadsheetml/2006/main" count="170">
  <si>
    <t>上海市崇明区2025年单位预算</t>
  </si>
  <si>
    <t>预算单位：上海市崇明区向化镇乡村振兴服务中心</t>
  </si>
  <si>
    <t>目  录</t>
  </si>
  <si>
    <t>一、单位主要职能</t>
  </si>
  <si>
    <t>二、单位机构设置</t>
  </si>
  <si>
    <t>三、名词解释</t>
  </si>
  <si>
    <t>四、单位预算编制说明</t>
  </si>
  <si>
    <t>五、单位预算表</t>
  </si>
  <si>
    <t xml:space="preserve">    1. 2025年预算单位财务收支预算总表</t>
  </si>
  <si>
    <t xml:space="preserve">    2. 2025年预算单位收入预算总表</t>
  </si>
  <si>
    <t xml:space="preserve">    3. 2025年预算单位支出预算总表</t>
  </si>
  <si>
    <t xml:space="preserve">    4．2025年预算单位财政拨款收支预算总表</t>
  </si>
  <si>
    <t xml:space="preserve">    5．2025年预算单位一般公共预算支出功能分类预算表</t>
  </si>
  <si>
    <t xml:space="preserve">    6．2025年预算单位政府性基金预算支出功能分类预算表</t>
  </si>
  <si>
    <t xml:space="preserve">    7．2025年预算单位国有资本经营预算支出功能分类预算表</t>
  </si>
  <si>
    <t xml:space="preserve">    8．2025年预算单位一般公共预算基本支出部门预算经济分类预算表</t>
  </si>
  <si>
    <t xml:space="preserve">    9. 2025年单位“三公”经费和机关运行经费预算表  </t>
  </si>
  <si>
    <t xml:space="preserve">六、其他相关情况说明  </t>
  </si>
  <si>
    <t>主要职能</t>
  </si>
  <si>
    <r>
      <rPr>
        <sz val="12"/>
        <rFont val="宋体"/>
        <charset val="134"/>
      </rPr>
      <t xml:space="preserve">    上海市崇明区向化镇乡村振兴服务中心是事业单位。</t>
    </r>
    <r>
      <rPr>
        <sz val="14"/>
        <rFont val="宋体"/>
        <charset val="134"/>
      </rPr>
      <t xml:space="preserve">
    1．主要职能。
    协助镇政府制定农业发展规划，指导和组织开展各项农业生产经营活动；指导农业产业化、标准化建设；承办实施农业新技术、新品种、新机械等试验、示范、推广工作；开展农业技术培训，实施农业技术、信息收集、整理和发布；积极宣传党和政府有关农机化方针、政策和认真贯彻执行农机管理条例；负责畜禽生产技术指导、重大动物疫病防治等工作。农村土地承包管理、承包地纠纷调解；负责辖区内林业资源管理日常事务工作，承担林业资源的调查评估、动态监测、统计分析;负责生态公益林养护、管理和经济果林督查等事务性工作，负责林木病虫害的检测、预报、防治和处置;负责森林防火宣传、演练、联合巡查检查工作；配合乡村振兴战略组织实施,协助开展农村人居环境优化、乡村旅游发展等工作。
</t>
    </r>
  </si>
  <si>
    <t>机构设置</t>
  </si>
  <si>
    <r>
      <rPr>
        <sz val="12"/>
        <rFont val="宋体"/>
        <charset val="134"/>
      </rPr>
      <t xml:space="preserve">    上海市崇明区向化镇乡村振兴服务中心无内设机构。</t>
    </r>
    <r>
      <rPr>
        <sz val="14"/>
        <rFont val="宋体"/>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</si>
  <si>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</si>
  <si>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</si>
  <si>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2025年单位预算编制说明</t>
  </si>
  <si>
    <t xml:space="preserve">    2025年，上海市崇明区向化镇乡村振兴服务中心收入预算1571.71万元，其中：财政拨款收入1571.71万元，比上年预算增加1187.98万元；事业收入0万元；事业单位经营收入0万元；其他收入0万元。
    支出预算1571.71万元，其中：财政拨款支出预算1571.71万元，比上年预算增加1187.98万元。财政拨款支出预算中，一般公共预算拨款支出预算1571.71万元，比上年预算增加1187.98万元；政府性基金拨款支出预算0万元，比上年预算持平；国有资本经营预算拨款支出预算为0万元。
    财政拨款收入支出增加的主要原因是区级专项转移支付资金增加。
    财政拨款支出主要内容如下：</t>
  </si>
  <si>
    <t xml:space="preserve">    1. “事业单位离退休”科目8.15万元，主要用于退休人员生活补贴及福利费等支出。</t>
  </si>
  <si>
    <t xml:space="preserve">    2. “机关事业单位基本养老保险缴费支出”科目30.9万元，主要用于在职员工养老保险缴费支出。</t>
  </si>
  <si>
    <t xml:space="preserve">    3. “机关事业单位职业年金缴费支出”科目15.45万元，主要用于在职员工职业年金缴费支出。</t>
  </si>
  <si>
    <t xml:space="preserve">    4. “其他行政事业单位养老支出”科目0.16万元，退休人员活动费用。</t>
  </si>
  <si>
    <t xml:space="preserve">    5. “事业单位医疗”科目17.38万元，在职人员医疗保险缴费支出。</t>
  </si>
  <si>
    <t xml:space="preserve">    6. “事业运行”科目257.3万元，在职人员工资福利支出及公用经费支出。</t>
  </si>
  <si>
    <t xml:space="preserve">    7. “其他农业农村支出”科目61.66万元，单位项目经费支出。</t>
  </si>
  <si>
    <t xml:space="preserve">    8. “森林生态效益补偿”科目1161.82万元，区级专项转移资金支出。</t>
  </si>
  <si>
    <t xml:space="preserve">    9. “其他林业和草原支出”科目2.5万元，林长制办公经费支出。</t>
  </si>
  <si>
    <t xml:space="preserve">    10. “住房公积金”科目16.39万元，在职员工住房公积金缴费支出。</t>
  </si>
  <si>
    <t>2025年预算单位财务收支预算总表</t>
  </si>
  <si>
    <t>单位：万元</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</si>
  <si>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</si>
  <si>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</si>
  <si>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</si>
  <si>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</si>
  <si>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</si>
  <si>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</si>
  <si>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</si>
  <si>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</si>
  <si>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</si>
  <si>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</si>
  <si>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一、社会保障和就业支出</t>
  </si>
  <si>
    <t>1、一般公共预算资金</t>
  </si>
  <si>
    <t>二、卫生健康支出</t>
  </si>
  <si>
    <t>2、政府性基金</t>
  </si>
  <si>
    <t>三、农林水支出</t>
  </si>
  <si>
    <t>3、国有资本经营预算</t>
  </si>
  <si>
    <t>四、住房保障支出</t>
  </si>
  <si>
    <t>二、事业收入</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</si>
  <si>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</si>
  <si>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</si>
  <si>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</si>
  <si>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</si>
  <si>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2025年预算单位收入预算总表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</si>
  <si>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</si>
  <si>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</si>
  <si>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</si>
  <si>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</si>
  <si>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</si>
  <si>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</si>
  <si>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</si>
  <si>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</si>
  <si>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</si>
  <si>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</si>
  <si>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</si>
  <si>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</si>
  <si>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</si>
  <si>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</si>
  <si>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</si>
  <si>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02</t>
  </si>
  <si>
    <t>事业单位离退休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</si>
  <si>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</si>
  <si>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</si>
  <si>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</si>
  <si>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</si>
  <si>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</si>
  <si>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</si>
  <si>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</si>
  <si>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</si>
  <si>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</si>
  <si>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事业单位医疗</t>
  </si>
  <si>
    <t>213</t>
  </si>
  <si>
    <t>农林水支出</t>
  </si>
  <si>
    <t>01</t>
  </si>
  <si>
    <t>农业农村</t>
  </si>
  <si>
    <t>04</t>
  </si>
  <si>
    <t>事业运行</t>
  </si>
  <si>
    <t>其他农业农村支出</t>
  </si>
  <si>
    <t>林业和草原</t>
  </si>
  <si>
    <t>09</t>
  </si>
  <si>
    <t>森林生态效益补偿</t>
  </si>
  <si>
    <t>其他林业和草原支出</t>
  </si>
  <si>
    <t>221</t>
  </si>
  <si>
    <t>住房保障支出</t>
  </si>
  <si>
    <t>住房改革支出</t>
  </si>
  <si>
    <t>住房公积金</t>
  </si>
  <si>
    <t>2025年预算单位支出预算总表</t>
  </si>
  <si>
    <t>支出预算</t>
  </si>
  <si>
    <t>2025年预算单位财政拨款收支预算总表</t>
  </si>
  <si>
    <t>财政拨款支出</t>
  </si>
  <si>
    <t>一般公共预算</t>
  </si>
  <si>
    <t>政府性基金预算</t>
  </si>
  <si>
    <t>国有资本经营预算</t>
  </si>
  <si>
    <r>
      <rPr>
        <sz val="12"/>
        <rFont val="宋体"/>
        <charset val="134"/>
      </rPr>
      <t>一、</t>
    </r>
    <r>
      <rPr>
        <sz val="12"/>
        <rFont val="宋体"/>
        <charset val="134"/>
      </rPr>
      <t>一般</t>
    </r>
    <r>
      <rPr>
        <sz val="12"/>
        <rFont val="宋体"/>
        <charset val="134"/>
      </rPr>
      <t>公共预算资金</t>
    </r>
  </si>
  <si>
    <t>二、政府性基金</t>
  </si>
  <si>
    <t>三、国有资本经营预算</t>
  </si>
  <si>
    <t>2025年预算单位一般公共预算支出功能分类预算表</t>
  </si>
  <si>
    <t>一般公共预算支出</t>
  </si>
  <si>
    <t>2025年预算单位政府性基金预算支出功能分类预算表</t>
  </si>
  <si>
    <t>政府性基金预算支出</t>
  </si>
  <si>
    <t>2025年未安排政府性基金预算，故本表无数据。</t>
  </si>
  <si>
    <t>2025年预算单位国有资本经营预算支出功能分类预算表</t>
  </si>
  <si>
    <t>国有资本经营预算支出</t>
  </si>
  <si>
    <t>注：2025年未安排国有资本经营预算，故本表无数据</t>
  </si>
  <si>
    <t>2025年预算单位一般公共预算基本支出部门预算经济分类预算表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</si>
  <si>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</si>
  <si>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</si>
  <si>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</si>
  <si>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</si>
  <si>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</si>
  <si>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</si>
  <si>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</si>
  <si>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</si>
  <si>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</si>
  <si>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</si>
  <si>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</si>
  <si>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</si>
  <si>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</si>
  <si>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</si>
  <si>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</si>
  <si>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</si>
  <si>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</si>
  <si>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</si>
  <si>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</si>
  <si>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</si>
  <si>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</si>
  <si>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手续费</t>
  </si>
  <si>
    <t>水费</t>
  </si>
  <si>
    <t>电费</t>
  </si>
  <si>
    <t>邮电费</t>
  </si>
  <si>
    <t>差旅费</t>
  </si>
  <si>
    <t>维修(护)费</t>
  </si>
  <si>
    <t>28</t>
  </si>
  <si>
    <t>工会经费</t>
  </si>
  <si>
    <t>29</t>
  </si>
  <si>
    <t>福利费</t>
  </si>
  <si>
    <t>其他商品和服务支出</t>
  </si>
  <si>
    <t>303</t>
  </si>
  <si>
    <t>对个人和家庭的补助</t>
  </si>
  <si>
    <t>生活补助</t>
  </si>
  <si>
    <t>2025年单位“三公”经费和机关运行经费预算表</t>
  </si>
  <si>
    <t>单位:万元</t>
  </si>
  <si>
    <t>“三公”经费预算数</t>
  </si>
  <si>
    <t>机关运行经费预算数</t>
  </si>
  <si>
    <t>因公出国(境)费</t>
  </si>
  <si>
    <t>公务接待费</t>
  </si>
  <si>
    <t>公务用车购置及运行费</t>
  </si>
  <si>
    <t>小计</t>
  </si>
  <si>
    <t>购置费</t>
  </si>
  <si>
    <t>运行费</t>
  </si>
  <si>
    <t>注：2025年未安排三公和机关运行经费预算，故本表无数据。</t>
  </si>
  <si>
    <t>其他相关情况说明</t>
  </si>
  <si>
    <t xml:space="preserve">  一、2025年“三公”经费预算情况说明 
     2025年“三公”经费预算数为0万元，与上年预算持平。其中：
    （一）因公出国（境）费0万元，与上年预算持平。
    （二）公务用车购置及运行费0万元，与上年预算持平。其中：公务用车购置费0万元；公务用车运行费0万元。
    （三）公务接待费0万元，与上年预算持平。
  二、机关运行经费预算
     本单位无机关运行经费。
  三、政府采购预算情况
     2025年度本单位政府采购预算0.45万元，其中：政府采购货物预算0.45万元。
  四、绩效目标设置情况
     2025年度，本单位编报绩效目标的项目共6个，涉及项目预算资金1228.48万元。
  五、国有资产占有使用情况
    截至上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2025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</si>
</sst>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9">
    <numFmt numFmtId="176" formatCode="0.00_ "/>
    <numFmt numFmtId="43" formatCode="_ * #,##0.00_ ;_ * \-#,##0.00_ ;_ * &quot;-&quot;??_ ;_ @_ "/>
    <numFmt numFmtId="177" formatCode="#,##0_ "/>
    <numFmt numFmtId="42" formatCode="_ &quot;￥&quot;* #,##0_ ;_ &quot;￥&quot;* \-#,##0_ ;_ &quot;￥&quot;* &quot;-&quot;_ ;_ @_ "/>
    <numFmt numFmtId="44" formatCode="_ &quot;￥&quot;* #,##0.00_ ;_ &quot;￥&quot;* \-#,##0.00_ ;_ &quot;￥&quot;* &quot;-&quot;??_ ;_ @_ "/>
    <numFmt numFmtId="178" formatCode="#,##0.00_ "/>
    <numFmt numFmtId="179" formatCode="0.00_);[Red]\(0.00\)"/>
    <numFmt numFmtId="180" formatCode="[=0]&quot;&quot;;#,##0"/>
    <numFmt numFmtId="181" formatCode="yyyy&quot;年&quot;m&quot;月&quot;;@"/>
  </numFmts>
  <fonts count="43">
    <font>
      <sz val="12"/>
      <name val="宋体"/>
      <charset val="134"/>
    </font>
    <font>
      <sz val="18"/>
      <name val="宋体"/>
      <charset val="134"/>
    </font>
    <font>
      <sz val="12"/>
      <name val="宋体"/>
      <charset val="134"/>
    </font>
    <font>
      <sz val="14"/>
      <name val="宋体"/>
      <charset val="134"/>
    </font>
    <font>
      <sz val="14"/>
      <name val="黑体"/>
      <charset val="134"/>
    </font>
    <font>
      <sz val="11"/>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charset val="134"/>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sz val="11"/>
      <color indexed="8"/>
      <name val="宋体"/>
      <charset val="134"/>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14"/>
      <name val="宋体"/>
      <charset val="134"/>
    </font>
  </fonts>
  <fills count="35">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indexed="4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24" fillId="0" borderId="0" applyFont="0" applyFill="0" applyBorder="0" applyAlignment="0" applyProtection="0">
      <alignment vertical="center"/>
    </xf>
    <xf numFmtId="0" fontId="25" fillId="21" borderId="0" applyNumberFormat="0" applyBorder="0" applyAlignment="0" applyProtection="0">
      <alignment vertical="center"/>
    </xf>
    <xf numFmtId="0" fontId="37" fillId="27" borderId="17" applyNumberFormat="0" applyAlignment="0" applyProtection="0">
      <alignment vertical="center"/>
    </xf>
    <xf numFmtId="44" fontId="24" fillId="0" borderId="0" applyFont="0" applyFill="0" applyBorder="0" applyAlignment="0" applyProtection="0">
      <alignment vertical="center"/>
    </xf>
    <xf numFmtId="0" fontId="33" fillId="18" borderId="0" applyNumberFormat="0" applyBorder="0" applyAlignment="0" applyProtection="0">
      <alignment vertical="center"/>
    </xf>
    <xf numFmtId="0" fontId="25" fillId="14" borderId="0" applyNumberFormat="0" applyBorder="0" applyAlignment="0" applyProtection="0">
      <alignment vertical="center"/>
    </xf>
    <xf numFmtId="0" fontId="28" fillId="10" borderId="0" applyNumberFormat="0" applyBorder="0" applyAlignment="0" applyProtection="0">
      <alignment vertical="center"/>
    </xf>
    <xf numFmtId="43" fontId="24" fillId="0" borderId="0" applyFont="0" applyFill="0" applyBorder="0" applyAlignment="0" applyProtection="0">
      <alignment vertical="center"/>
    </xf>
    <xf numFmtId="0" fontId="21" fillId="17" borderId="0" applyNumberFormat="0" applyBorder="0" applyAlignment="0" applyProtection="0">
      <alignment vertical="center"/>
    </xf>
    <xf numFmtId="0" fontId="41" fillId="0" borderId="0" applyNumberFormat="0" applyFill="0" applyBorder="0" applyAlignment="0" applyProtection="0">
      <alignment vertical="center"/>
    </xf>
    <xf numFmtId="9" fontId="24" fillId="0" borderId="0" applyFont="0" applyFill="0" applyBorder="0" applyAlignment="0" applyProtection="0">
      <alignment vertical="center"/>
    </xf>
    <xf numFmtId="0" fontId="27" fillId="0" borderId="0" applyNumberFormat="0" applyFill="0" applyBorder="0" applyAlignment="0" applyProtection="0">
      <alignment vertical="center"/>
    </xf>
    <xf numFmtId="0" fontId="24" fillId="26" borderId="18" applyNumberFormat="0" applyFont="0" applyAlignment="0" applyProtection="0">
      <alignment vertical="center"/>
    </xf>
    <xf numFmtId="0" fontId="21" fillId="25"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6" applyNumberFormat="0" applyFill="0" applyAlignment="0" applyProtection="0">
      <alignment vertical="center"/>
    </xf>
    <xf numFmtId="0" fontId="39" fillId="0" borderId="16" applyNumberFormat="0" applyFill="0" applyAlignment="0" applyProtection="0">
      <alignment vertical="center"/>
    </xf>
    <xf numFmtId="0" fontId="21" fillId="16" borderId="0" applyNumberFormat="0" applyBorder="0" applyAlignment="0" applyProtection="0">
      <alignment vertical="center"/>
    </xf>
    <xf numFmtId="0" fontId="26" fillId="0" borderId="20" applyNumberFormat="0" applyFill="0" applyAlignment="0" applyProtection="0">
      <alignment vertical="center"/>
    </xf>
    <xf numFmtId="0" fontId="21" fillId="24" borderId="0" applyNumberFormat="0" applyBorder="0" applyAlignment="0" applyProtection="0">
      <alignment vertical="center"/>
    </xf>
    <xf numFmtId="0" fontId="22" fillId="6" borderId="13" applyNumberFormat="0" applyAlignment="0" applyProtection="0">
      <alignment vertical="center"/>
    </xf>
    <xf numFmtId="0" fontId="34" fillId="6" borderId="17" applyNumberFormat="0" applyAlignment="0" applyProtection="0">
      <alignment vertical="center"/>
    </xf>
    <xf numFmtId="0" fontId="29" fillId="13" borderId="14" applyNumberFormat="0" applyAlignment="0" applyProtection="0">
      <alignment vertical="center"/>
    </xf>
    <xf numFmtId="0" fontId="25" fillId="34" borderId="0" applyNumberFormat="0" applyBorder="0" applyAlignment="0" applyProtection="0">
      <alignment vertical="center"/>
    </xf>
    <xf numFmtId="0" fontId="21" fillId="30" borderId="0" applyNumberFormat="0" applyBorder="0" applyAlignment="0" applyProtection="0">
      <alignment vertical="center"/>
    </xf>
    <xf numFmtId="0" fontId="31" fillId="0" borderId="15" applyNumberFormat="0" applyFill="0" applyAlignment="0" applyProtection="0">
      <alignment vertical="center"/>
    </xf>
    <xf numFmtId="0" fontId="38" fillId="0" borderId="19" applyNumberFormat="0" applyFill="0" applyAlignment="0" applyProtection="0">
      <alignment vertical="center"/>
    </xf>
    <xf numFmtId="0" fontId="40" fillId="33" borderId="0" applyNumberFormat="0" applyBorder="0" applyAlignment="0" applyProtection="0">
      <alignment vertical="center"/>
    </xf>
    <xf numFmtId="0" fontId="36" fillId="23" borderId="0" applyNumberFormat="0" applyBorder="0" applyAlignment="0" applyProtection="0">
      <alignment vertical="center"/>
    </xf>
    <xf numFmtId="0" fontId="25" fillId="20" borderId="0" applyNumberFormat="0" applyBorder="0" applyAlignment="0" applyProtection="0">
      <alignment vertical="center"/>
    </xf>
    <xf numFmtId="0" fontId="21" fillId="5" borderId="0" applyNumberFormat="0" applyBorder="0" applyAlignment="0" applyProtection="0">
      <alignment vertical="center"/>
    </xf>
    <xf numFmtId="0" fontId="25" fillId="19" borderId="0" applyNumberFormat="0" applyBorder="0" applyAlignment="0" applyProtection="0">
      <alignment vertical="center"/>
    </xf>
    <xf numFmtId="0" fontId="25" fillId="12" borderId="0" applyNumberFormat="0" applyBorder="0" applyAlignment="0" applyProtection="0">
      <alignment vertical="center"/>
    </xf>
    <xf numFmtId="0" fontId="25" fillId="32" borderId="0" applyNumberFormat="0" applyBorder="0" applyAlignment="0" applyProtection="0">
      <alignment vertical="center"/>
    </xf>
    <xf numFmtId="0" fontId="25" fillId="9" borderId="0" applyNumberFormat="0" applyBorder="0" applyAlignment="0" applyProtection="0">
      <alignment vertical="center"/>
    </xf>
    <xf numFmtId="0" fontId="21" fillId="4" borderId="0" applyNumberFormat="0" applyBorder="0" applyAlignment="0" applyProtection="0">
      <alignment vertical="center"/>
    </xf>
    <xf numFmtId="0" fontId="21" fillId="29" borderId="0" applyNumberFormat="0" applyBorder="0" applyAlignment="0" applyProtection="0">
      <alignment vertical="center"/>
    </xf>
    <xf numFmtId="0" fontId="25" fillId="31" borderId="0" applyNumberFormat="0" applyBorder="0" applyAlignment="0" applyProtection="0">
      <alignment vertical="center"/>
    </xf>
    <xf numFmtId="0" fontId="25" fillId="8" borderId="0" applyNumberFormat="0" applyBorder="0" applyAlignment="0" applyProtection="0">
      <alignment vertical="center"/>
    </xf>
    <xf numFmtId="0" fontId="21" fillId="3" borderId="0" applyNumberFormat="0" applyBorder="0" applyAlignment="0" applyProtection="0">
      <alignment vertical="center"/>
    </xf>
    <xf numFmtId="0" fontId="25" fillId="11" borderId="0" applyNumberFormat="0" applyBorder="0" applyAlignment="0" applyProtection="0">
      <alignment vertical="center"/>
    </xf>
    <xf numFmtId="0" fontId="21" fillId="15" borderId="0" applyNumberFormat="0" applyBorder="0" applyAlignment="0" applyProtection="0">
      <alignment vertical="center"/>
    </xf>
    <xf numFmtId="0" fontId="21" fillId="28" borderId="0" applyNumberFormat="0" applyBorder="0" applyAlignment="0" applyProtection="0">
      <alignment vertical="center"/>
    </xf>
    <xf numFmtId="0" fontId="25" fillId="7" borderId="0" applyNumberFormat="0" applyBorder="0" applyAlignment="0" applyProtection="0">
      <alignment vertical="center"/>
    </xf>
    <xf numFmtId="0" fontId="21" fillId="22" borderId="0" applyNumberFormat="0" applyBorder="0" applyAlignment="0" applyProtection="0">
      <alignment vertical="center"/>
    </xf>
    <xf numFmtId="0" fontId="2" fillId="0" borderId="0">
      <alignment vertical="center"/>
    </xf>
  </cellStyleXfs>
  <cellXfs count="121">
    <xf numFmtId="0" fontId="0" fillId="0" borderId="0" xfId="0">
      <alignment vertical="center"/>
    </xf>
    <xf numFmtId="0" fontId="1" fillId="0" borderId="0" xfId="0" applyFont="1" applyAlignment="1">
      <alignment horizontal="center" vertical="center"/>
    </xf>
    <xf numFmtId="0" fontId="2" fillId="0" borderId="0" xfId="0" applyFont="1" applyAlignment="1">
      <alignment vertical="top" wrapText="1"/>
    </xf>
    <xf numFmtId="0" fontId="0" fillId="0" borderId="0" xfId="0" applyAlignment="1">
      <alignment vertical="center" wrapText="1"/>
    </xf>
    <xf numFmtId="0" fontId="3" fillId="0" borderId="0" xfId="0" applyFont="1" applyAlignment="1">
      <alignment vertical="top" wrapText="1"/>
    </xf>
    <xf numFmtId="0" fontId="3" fillId="0" borderId="0" xfId="0" applyFont="1">
      <alignment vertical="center"/>
    </xf>
    <xf numFmtId="0" fontId="4" fillId="0" borderId="0" xfId="0" applyFont="1" applyAlignment="1">
      <alignment horizontal="center" vertical="center"/>
    </xf>
    <xf numFmtId="176" fontId="3" fillId="0" borderId="0" xfId="0" applyNumberFormat="1" applyFont="1">
      <alignment vertical="center"/>
    </xf>
    <xf numFmtId="0" fontId="0" fillId="0" borderId="0" xfId="0"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176" fontId="0" fillId="0" borderId="6" xfId="0" applyNumberFormat="1" applyFont="1" applyBorder="1">
      <alignment vertical="center"/>
    </xf>
    <xf numFmtId="0" fontId="2" fillId="0" borderId="0" xfId="0" applyFont="1">
      <alignment vertical="center"/>
    </xf>
    <xf numFmtId="0" fontId="0" fillId="0" borderId="0" xfId="0" applyAlignment="1">
      <alignment horizontal="left" vertical="center" wrapText="1"/>
    </xf>
    <xf numFmtId="0" fontId="0" fillId="0" borderId="0" xfId="0" applyFont="1">
      <alignment vertical="center"/>
    </xf>
    <xf numFmtId="177" fontId="0" fillId="0" borderId="0" xfId="0" applyNumberFormat="1" applyFont="1" applyAlignment="1">
      <alignment horizontal="right" vertical="center"/>
    </xf>
    <xf numFmtId="0" fontId="0" fillId="2" borderId="0" xfId="0" applyFill="1" applyAlignment="1">
      <alignment horizontal="right" vertical="center"/>
    </xf>
    <xf numFmtId="0" fontId="0" fillId="0" borderId="0" xfId="0" applyFont="1" applyAlignment="1">
      <alignment horizontal="right" vertical="center"/>
    </xf>
    <xf numFmtId="0" fontId="5" fillId="0" borderId="0" xfId="0" applyFont="1" applyAlignme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center" vertical="center"/>
    </xf>
    <xf numFmtId="0" fontId="0" fillId="0" borderId="8" xfId="0" applyBorder="1" applyAlignment="1">
      <alignment horizontal="center" vertical="center"/>
    </xf>
    <xf numFmtId="0" fontId="2" fillId="0" borderId="9" xfId="0" applyNumberFormat="1" applyFont="1" applyBorder="1" applyAlignment="1">
      <alignment horizontal="center" vertical="center" wrapText="1"/>
    </xf>
    <xf numFmtId="0" fontId="2" fillId="0" borderId="9" xfId="0" applyNumberFormat="1" applyFont="1" applyBorder="1" applyAlignment="1">
      <alignment horizontal="left" vertical="center" wrapText="1"/>
    </xf>
    <xf numFmtId="178" fontId="2" fillId="0" borderId="9" xfId="0" applyNumberFormat="1" applyFont="1" applyBorder="1" applyAlignment="1">
      <alignment horizontal="right" vertical="center" wrapText="1"/>
    </xf>
    <xf numFmtId="178" fontId="0" fillId="0" borderId="6" xfId="0" applyNumberFormat="1" applyFont="1" applyBorder="1" applyAlignment="1">
      <alignment horizontal="center" vertical="center"/>
    </xf>
    <xf numFmtId="0" fontId="0" fillId="0" borderId="0" xfId="0" applyFont="1" applyBorder="1" applyAlignment="1">
      <alignment horizontal="left" vertical="center"/>
    </xf>
    <xf numFmtId="177" fontId="0" fillId="0" borderId="0" xfId="0" applyNumberFormat="1" applyFont="1" applyBorder="1" applyAlignment="1">
      <alignment horizontal="right" vertical="center"/>
    </xf>
    <xf numFmtId="177" fontId="0" fillId="0" borderId="0" xfId="5" applyNumberFormat="1" applyFont="1" applyFill="1" applyBorder="1" applyAlignment="1">
      <alignment horizontal="right" vertical="center"/>
    </xf>
    <xf numFmtId="0" fontId="0" fillId="0" borderId="0" xfId="0" applyFont="1" applyAlignment="1">
      <alignment horizontal="center" vertical="center"/>
    </xf>
    <xf numFmtId="0" fontId="0" fillId="0" borderId="0" xfId="0" applyAlignment="1">
      <alignment horizontal="right" vertical="center"/>
    </xf>
    <xf numFmtId="0" fontId="0" fillId="0" borderId="6" xfId="0" applyFont="1" applyBorder="1" applyAlignment="1">
      <alignment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7" fontId="0" fillId="0" borderId="5" xfId="0" applyNumberFormat="1" applyFont="1" applyBorder="1" applyAlignment="1">
      <alignment horizontal="center" vertical="center" wrapText="1"/>
    </xf>
    <xf numFmtId="177" fontId="0" fillId="0" borderId="8" xfId="0" applyNumberFormat="1" applyFont="1" applyBorder="1" applyAlignment="1">
      <alignment horizontal="center" vertical="center" wrapText="1"/>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7" fontId="0" fillId="0" borderId="6" xfId="0" applyNumberFormat="1" applyFont="1" applyBorder="1" applyAlignment="1">
      <alignment horizontal="right" vertical="center"/>
    </xf>
    <xf numFmtId="0" fontId="0" fillId="0" borderId="0" xfId="0" applyFont="1" applyFill="1" applyBorder="1" applyAlignment="1">
      <alignment horizontal="left" vertical="center"/>
    </xf>
    <xf numFmtId="0" fontId="2" fillId="0" borderId="0" xfId="0" applyFont="1" applyBorder="1" applyAlignment="1">
      <alignment horizontal="left" vertical="center"/>
    </xf>
    <xf numFmtId="0" fontId="2" fillId="0" borderId="9" xfId="0" applyNumberFormat="1" applyFont="1" applyBorder="1" applyAlignment="1">
      <alignment horizontal="center" vertical="center"/>
    </xf>
    <xf numFmtId="179" fontId="2" fillId="0" borderId="9" xfId="0" applyNumberFormat="1" applyFont="1" applyBorder="1" applyAlignment="1">
      <alignment horizontal="right" vertical="center"/>
    </xf>
    <xf numFmtId="179" fontId="0" fillId="0" borderId="6" xfId="0" applyNumberFormat="1" applyFont="1" applyBorder="1" applyAlignment="1">
      <alignment horizontal="right" vertical="center"/>
    </xf>
    <xf numFmtId="0" fontId="6" fillId="2" borderId="0" xfId="0" applyFont="1" applyFill="1" applyAlignment="1">
      <alignment vertical="center"/>
    </xf>
    <xf numFmtId="0" fontId="6" fillId="2" borderId="0" xfId="0" applyFont="1" applyFill="1">
      <alignment vertical="center"/>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2" borderId="0" xfId="0" applyFill="1">
      <alignment vertical="center"/>
    </xf>
    <xf numFmtId="0" fontId="0" fillId="2" borderId="0" xfId="0" applyFont="1" applyFill="1">
      <alignment vertical="center"/>
    </xf>
    <xf numFmtId="0" fontId="0" fillId="2" borderId="0" xfId="0" applyFont="1" applyFill="1" applyAlignment="1">
      <alignment vertical="center"/>
    </xf>
    <xf numFmtId="0" fontId="0" fillId="2" borderId="0" xfId="0" applyFill="1" applyAlignment="1">
      <alignment vertical="center"/>
    </xf>
    <xf numFmtId="0" fontId="0" fillId="2" borderId="0" xfId="0" applyFont="1" applyFill="1" applyAlignment="1">
      <alignment horizontal="right" vertical="center"/>
    </xf>
    <xf numFmtId="0" fontId="0" fillId="2" borderId="6" xfId="0" applyFont="1" applyFill="1" applyBorder="1" applyAlignment="1">
      <alignment horizontal="center" vertical="center"/>
    </xf>
    <xf numFmtId="0" fontId="0" fillId="2" borderId="6" xfId="0" applyFill="1" applyBorder="1" applyAlignment="1">
      <alignment horizontal="center" vertical="center"/>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6" xfId="0" applyFont="1" applyFill="1" applyBorder="1" applyAlignment="1">
      <alignment horizontal="left" vertical="center"/>
    </xf>
    <xf numFmtId="179" fontId="0" fillId="2" borderId="6" xfId="0" applyNumberFormat="1" applyFont="1" applyFill="1" applyBorder="1" applyAlignment="1">
      <alignment horizontal="right" vertical="center"/>
    </xf>
    <xf numFmtId="179" fontId="2" fillId="0" borderId="9" xfId="0" applyNumberFormat="1" applyFont="1" applyBorder="1" applyAlignment="1">
      <alignment horizontal="left" vertical="center" wrapText="1"/>
    </xf>
    <xf numFmtId="179" fontId="7" fillId="0" borderId="9" xfId="0" applyNumberFormat="1" applyFont="1" applyBorder="1" applyAlignment="1">
      <alignment horizontal="right" vertical="center" wrapText="1"/>
    </xf>
    <xf numFmtId="0" fontId="6" fillId="2" borderId="6" xfId="0" applyFont="1" applyFill="1" applyBorder="1" applyAlignment="1">
      <alignment vertical="center"/>
    </xf>
    <xf numFmtId="179" fontId="0" fillId="2" borderId="6" xfId="0" applyNumberFormat="1" applyFont="1" applyFill="1" applyBorder="1" applyAlignment="1">
      <alignment horizontal="left" vertical="center" wrapText="1"/>
    </xf>
    <xf numFmtId="179" fontId="0" fillId="2" borderId="6" xfId="0" applyNumberFormat="1" applyFont="1" applyFill="1" applyBorder="1" applyAlignment="1">
      <alignment horizontal="center" vertical="center"/>
    </xf>
    <xf numFmtId="178" fontId="7" fillId="0" borderId="9" xfId="0" applyNumberFormat="1" applyFont="1" applyBorder="1" applyAlignment="1">
      <alignment horizontal="right" vertical="center" wrapText="1"/>
    </xf>
    <xf numFmtId="180" fontId="7" fillId="0" borderId="9" xfId="0" applyNumberFormat="1" applyFont="1" applyBorder="1" applyAlignment="1">
      <alignment horizontal="right" vertical="center" wrapText="1"/>
    </xf>
    <xf numFmtId="0" fontId="6" fillId="0" borderId="0" xfId="0" applyFont="1" applyAlignment="1">
      <alignment vertical="center"/>
    </xf>
    <xf numFmtId="0" fontId="6" fillId="0" borderId="0" xfId="0" applyFont="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wrapText="1"/>
    </xf>
    <xf numFmtId="0" fontId="0" fillId="0" borderId="6" xfId="0" applyFont="1" applyBorder="1" applyAlignment="1">
      <alignment horizontal="left" vertical="center"/>
    </xf>
    <xf numFmtId="179" fontId="0" fillId="0" borderId="6" xfId="0" applyNumberFormat="1" applyBorder="1" applyAlignment="1">
      <alignment horizontal="left" vertical="center" wrapText="1"/>
    </xf>
    <xf numFmtId="179" fontId="0" fillId="0" borderId="6" xfId="0" applyNumberFormat="1" applyFont="1" applyBorder="1" applyAlignment="1">
      <alignment horizontal="right" vertical="center" wrapText="1"/>
    </xf>
    <xf numFmtId="0" fontId="0" fillId="0" borderId="6" xfId="0" applyBorder="1" applyAlignment="1">
      <alignment horizontal="left" vertical="center"/>
    </xf>
    <xf numFmtId="0" fontId="0" fillId="2" borderId="6" xfId="0" applyFill="1" applyBorder="1" applyAlignment="1">
      <alignment horizontal="left" vertical="center"/>
    </xf>
    <xf numFmtId="179" fontId="0" fillId="0" borderId="6" xfId="0" applyNumberFormat="1" applyFont="1" applyBorder="1" applyAlignment="1">
      <alignment horizontal="left" vertical="center" wrapText="1"/>
    </xf>
    <xf numFmtId="179" fontId="0" fillId="0" borderId="6" xfId="0" applyNumberFormat="1" applyFont="1" applyBorder="1" applyAlignment="1">
      <alignment horizontal="center" vertical="center"/>
    </xf>
    <xf numFmtId="0" fontId="0" fillId="0" borderId="0" xfId="0" applyFont="1" applyAlignment="1">
      <alignment vertical="center" wrapText="1"/>
    </xf>
    <xf numFmtId="0" fontId="3" fillId="0" borderId="0" xfId="0" applyFont="1" applyAlignment="1">
      <alignment vertical="center" wrapText="1"/>
    </xf>
    <xf numFmtId="0" fontId="0" fillId="0" borderId="0" xfId="0" applyFill="1" applyBorder="1" applyAlignment="1">
      <alignment vertical="top" wrapText="1"/>
    </xf>
    <xf numFmtId="0" fontId="3" fillId="0" borderId="0" xfId="0" applyFont="1" applyFill="1" applyBorder="1" applyAlignment="1">
      <alignment vertical="top" wrapText="1"/>
    </xf>
    <xf numFmtId="0" fontId="0" fillId="0" borderId="0" xfId="0" applyAlignment="1">
      <alignment vertical="top" wrapText="1"/>
    </xf>
    <xf numFmtId="0" fontId="2" fillId="0" borderId="0" xfId="49" applyAlignment="1">
      <alignment horizontal="center" vertical="center"/>
    </xf>
    <xf numFmtId="0" fontId="2" fillId="0" borderId="0" xfId="49">
      <alignment vertical="center"/>
    </xf>
    <xf numFmtId="0" fontId="8" fillId="0" borderId="0" xfId="49" applyFont="1" applyAlignment="1">
      <alignment horizontal="center" vertical="center"/>
    </xf>
    <xf numFmtId="0" fontId="9" fillId="0" borderId="0" xfId="49" applyFont="1" applyAlignment="1">
      <alignment horizontal="center" vertical="center"/>
    </xf>
    <xf numFmtId="0" fontId="10" fillId="0" borderId="0" xfId="49" applyFont="1">
      <alignment vertical="center"/>
    </xf>
    <xf numFmtId="0" fontId="11" fillId="0" borderId="0" xfId="49" applyFont="1" applyAlignment="1">
      <alignment horizontal="left" vertical="center"/>
    </xf>
    <xf numFmtId="0" fontId="11" fillId="0" borderId="0" xfId="49" applyFont="1" applyFill="1" applyAlignment="1">
      <alignment horizontal="left" vertical="center"/>
    </xf>
    <xf numFmtId="49" fontId="12" fillId="0" borderId="0" xfId="0" applyNumberFormat="1" applyFont="1" applyAlignment="1">
      <alignment horizontal="right" vertical="center"/>
    </xf>
    <xf numFmtId="49" fontId="13" fillId="0" borderId="0" xfId="49" applyNumberFormat="1" applyFont="1" applyAlignment="1">
      <alignment horizontal="center" vertical="center"/>
    </xf>
    <xf numFmtId="49" fontId="2" fillId="0" borderId="0" xfId="49" applyNumberFormat="1">
      <alignment vertical="center"/>
    </xf>
    <xf numFmtId="49" fontId="14" fillId="0" borderId="0" xfId="49" applyNumberFormat="1" applyFont="1" applyAlignment="1">
      <alignment horizontal="justify" vertical="center"/>
    </xf>
    <xf numFmtId="49" fontId="15" fillId="0" borderId="0" xfId="49" applyNumberFormat="1" applyFont="1" applyAlignment="1">
      <alignment vertical="center"/>
    </xf>
    <xf numFmtId="49" fontId="15" fillId="0" borderId="0" xfId="49" applyNumberFormat="1" applyFont="1" applyAlignment="1">
      <alignment horizontal="center" vertical="center"/>
    </xf>
    <xf numFmtId="49" fontId="16" fillId="0" borderId="0" xfId="49" applyNumberFormat="1" applyFont="1" applyAlignment="1">
      <alignment horizontal="center" vertical="center"/>
    </xf>
    <xf numFmtId="49" fontId="17" fillId="0" borderId="0" xfId="49" applyNumberFormat="1" applyFont="1" applyAlignment="1">
      <alignment vertical="center"/>
    </xf>
    <xf numFmtId="49" fontId="18" fillId="0" borderId="0" xfId="49" applyNumberFormat="1" applyFont="1" applyAlignment="1">
      <alignment horizontal="justify" vertical="center"/>
    </xf>
    <xf numFmtId="49" fontId="18" fillId="0" borderId="0" xfId="49" applyNumberFormat="1" applyFont="1" applyAlignment="1">
      <alignment horizontal="center" vertical="center"/>
    </xf>
    <xf numFmtId="49" fontId="17" fillId="0" borderId="0" xfId="49" applyNumberFormat="1" applyFont="1" applyFill="1" applyBorder="1" applyAlignment="1">
      <alignment horizontal="center" vertical="center"/>
    </xf>
    <xf numFmtId="49" fontId="19" fillId="0" borderId="0" xfId="49" applyNumberFormat="1" applyFont="1" applyAlignment="1">
      <alignment vertical="center"/>
    </xf>
    <xf numFmtId="49" fontId="17" fillId="0" borderId="0" xfId="49" applyNumberFormat="1" applyFont="1" applyAlignment="1">
      <alignment horizontal="center" vertical="center"/>
    </xf>
    <xf numFmtId="181" fontId="17" fillId="0" borderId="0" xfId="0" applyNumberFormat="1" applyFont="1" applyAlignment="1">
      <alignment horizontal="center" vertical="center"/>
    </xf>
    <xf numFmtId="49" fontId="20" fillId="0" borderId="0" xfId="49" applyNumberFormat="1" applyFo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view="pageBreakPreview" zoomScale="130" zoomScaleNormal="100" zoomScaleSheetLayoutView="130" workbookViewId="0">
      <selection activeCell="A11" sqref="A11:M11"/>
    </sheetView>
  </sheetViews>
  <sheetFormatPr defaultColWidth="9" defaultRowHeight="14.25"/>
  <cols>
    <col min="1" max="16384" width="9" style="100"/>
  </cols>
  <sheetData>
    <row r="1" customFormat="1" ht="18.75" spans="1:13">
      <c r="A1" s="106"/>
      <c r="B1" s="106"/>
      <c r="C1" s="106"/>
      <c r="D1" s="106"/>
      <c r="E1" s="106"/>
      <c r="F1" s="106"/>
      <c r="G1" s="106"/>
      <c r="H1" s="106"/>
      <c r="I1" s="106"/>
      <c r="J1" s="106"/>
      <c r="K1" s="106"/>
      <c r="L1" s="106"/>
      <c r="M1" s="106"/>
    </row>
    <row r="2" customFormat="1" ht="18.75" spans="1:13">
      <c r="A2" s="106"/>
      <c r="B2" s="106"/>
      <c r="C2" s="106"/>
      <c r="D2" s="106"/>
      <c r="E2" s="106"/>
      <c r="F2" s="106"/>
      <c r="G2" s="106"/>
      <c r="H2" s="106"/>
      <c r="I2" s="106"/>
      <c r="J2" s="106"/>
      <c r="K2" s="106"/>
      <c r="L2" s="106"/>
      <c r="M2" s="106"/>
    </row>
    <row r="3" ht="21.75" customHeight="1" spans="1:13">
      <c r="A3" s="107"/>
      <c r="B3" s="108"/>
      <c r="C3" s="108"/>
      <c r="D3" s="108"/>
      <c r="E3" s="108"/>
      <c r="F3" s="109"/>
      <c r="G3" s="108"/>
      <c r="H3" s="108"/>
      <c r="I3" s="108"/>
      <c r="J3" s="108"/>
      <c r="K3" s="108"/>
      <c r="L3" s="108"/>
      <c r="M3" s="120"/>
    </row>
    <row r="4" ht="23.25" customHeight="1" spans="1:13">
      <c r="A4" s="110"/>
      <c r="B4" s="110"/>
      <c r="C4" s="110"/>
      <c r="D4" s="110"/>
      <c r="E4" s="110"/>
      <c r="F4" s="110"/>
      <c r="G4" s="110"/>
      <c r="H4" s="110"/>
      <c r="I4" s="110"/>
      <c r="J4" s="110"/>
      <c r="K4" s="110"/>
      <c r="L4" s="110"/>
      <c r="M4" s="110"/>
    </row>
    <row r="5" ht="46.5" spans="1:13">
      <c r="A5" s="111" t="s">
        <v>0</v>
      </c>
      <c r="B5" s="111"/>
      <c r="C5" s="111"/>
      <c r="D5" s="111"/>
      <c r="E5" s="111"/>
      <c r="F5" s="111"/>
      <c r="G5" s="111"/>
      <c r="H5" s="111"/>
      <c r="I5" s="111"/>
      <c r="J5" s="111"/>
      <c r="K5" s="111"/>
      <c r="L5" s="111"/>
      <c r="M5" s="111"/>
    </row>
    <row r="6" ht="15.75" customHeight="1" spans="1:13">
      <c r="A6" s="108"/>
      <c r="B6" s="108"/>
      <c r="C6" s="108"/>
      <c r="D6" s="108"/>
      <c r="E6" s="108"/>
      <c r="F6" s="112"/>
      <c r="G6" s="108"/>
      <c r="H6" s="108"/>
      <c r="I6" s="108"/>
      <c r="J6" s="108"/>
      <c r="K6" s="108"/>
      <c r="L6" s="108"/>
      <c r="M6" s="108"/>
    </row>
    <row r="7" ht="15.75" customHeight="1" spans="1:13">
      <c r="A7" s="113"/>
      <c r="B7" s="113"/>
      <c r="C7" s="113"/>
      <c r="D7" s="113"/>
      <c r="E7" s="113"/>
      <c r="F7" s="113"/>
      <c r="G7" s="113"/>
      <c r="H7" s="113"/>
      <c r="I7" s="113"/>
      <c r="J7" s="113"/>
      <c r="K7" s="113"/>
      <c r="L7" s="113"/>
      <c r="M7" s="113"/>
    </row>
    <row r="8" ht="15.75" customHeight="1" spans="1:13">
      <c r="A8" s="108"/>
      <c r="B8" s="108"/>
      <c r="C8" s="108"/>
      <c r="D8" s="108"/>
      <c r="E8" s="108"/>
      <c r="F8" s="114"/>
      <c r="G8" s="108"/>
      <c r="H8" s="108"/>
      <c r="I8" s="108"/>
      <c r="J8" s="108"/>
      <c r="K8" s="108"/>
      <c r="L8" s="108"/>
      <c r="M8" s="108"/>
    </row>
    <row r="9" ht="15.75" customHeight="1" spans="1:13">
      <c r="A9" s="108"/>
      <c r="B9" s="108"/>
      <c r="C9" s="108"/>
      <c r="D9" s="108"/>
      <c r="E9" s="108"/>
      <c r="F9" s="114"/>
      <c r="G9" s="108"/>
      <c r="H9" s="108"/>
      <c r="I9" s="108"/>
      <c r="J9" s="108"/>
      <c r="K9" s="108"/>
      <c r="L9" s="108"/>
      <c r="M9" s="108"/>
    </row>
    <row r="10" ht="15.75" customHeight="1" spans="1:13">
      <c r="A10" s="108"/>
      <c r="B10" s="108"/>
      <c r="C10" s="108"/>
      <c r="D10" s="108"/>
      <c r="E10" s="108"/>
      <c r="F10" s="115"/>
      <c r="G10" s="108"/>
      <c r="H10" s="108"/>
      <c r="I10" s="108"/>
      <c r="J10" s="108"/>
      <c r="K10" s="108"/>
      <c r="L10" s="108"/>
      <c r="M10" s="108"/>
    </row>
    <row r="11" ht="22.5" spans="1:13">
      <c r="A11" s="116" t="s">
        <v>1</v>
      </c>
      <c r="B11" s="116"/>
      <c r="C11" s="116"/>
      <c r="D11" s="116"/>
      <c r="E11" s="116"/>
      <c r="F11" s="116"/>
      <c r="G11" s="116"/>
      <c r="H11" s="116"/>
      <c r="I11" s="116"/>
      <c r="J11" s="116"/>
      <c r="K11" s="116"/>
      <c r="L11" s="116"/>
      <c r="M11" s="116"/>
    </row>
    <row r="12" ht="22.5" spans="1:13">
      <c r="A12" s="113"/>
      <c r="B12" s="113"/>
      <c r="C12" s="113"/>
      <c r="D12" s="113"/>
      <c r="E12" s="113"/>
      <c r="F12" s="113"/>
      <c r="G12" s="117"/>
      <c r="H12" s="113"/>
      <c r="I12" s="113"/>
      <c r="J12" s="113"/>
      <c r="K12" s="113"/>
      <c r="L12" s="113"/>
      <c r="M12" s="113"/>
    </row>
    <row r="13" spans="1:13">
      <c r="A13" s="108"/>
      <c r="B13" s="108"/>
      <c r="C13" s="108"/>
      <c r="D13" s="108"/>
      <c r="E13" s="108"/>
      <c r="F13" s="108"/>
      <c r="G13" s="108"/>
      <c r="H13" s="108"/>
      <c r="I13" s="108"/>
      <c r="J13" s="108"/>
      <c r="K13" s="108"/>
      <c r="L13" s="108"/>
      <c r="M13" s="108"/>
    </row>
    <row r="14" spans="1:13">
      <c r="A14" s="108"/>
      <c r="B14" s="108"/>
      <c r="C14" s="108"/>
      <c r="D14" s="108"/>
      <c r="E14" s="108"/>
      <c r="F14" s="108"/>
      <c r="G14" s="108"/>
      <c r="H14" s="108"/>
      <c r="I14" s="108"/>
      <c r="J14" s="108"/>
      <c r="K14" s="108"/>
      <c r="L14" s="108"/>
      <c r="M14" s="108"/>
    </row>
    <row r="15" spans="1:13">
      <c r="A15" s="108"/>
      <c r="B15" s="108"/>
      <c r="C15" s="108"/>
      <c r="D15" s="108"/>
      <c r="E15" s="108"/>
      <c r="F15" s="108"/>
      <c r="G15" s="108"/>
      <c r="H15" s="108"/>
      <c r="I15" s="108"/>
      <c r="J15" s="108"/>
      <c r="K15" s="108"/>
      <c r="L15" s="108"/>
      <c r="M15" s="108"/>
    </row>
    <row r="16" spans="1:13">
      <c r="A16" s="108"/>
      <c r="B16" s="108"/>
      <c r="C16" s="108"/>
      <c r="D16" s="108"/>
      <c r="E16" s="108"/>
      <c r="F16" s="108"/>
      <c r="G16" s="108"/>
      <c r="H16" s="108"/>
      <c r="I16" s="108"/>
      <c r="J16" s="108"/>
      <c r="K16" s="108"/>
      <c r="L16" s="108"/>
      <c r="M16" s="108"/>
    </row>
    <row r="17" spans="1:13">
      <c r="A17" s="108"/>
      <c r="B17" s="108"/>
      <c r="C17" s="108"/>
      <c r="D17" s="108"/>
      <c r="E17" s="108"/>
      <c r="F17" s="108"/>
      <c r="G17" s="108"/>
      <c r="H17" s="108"/>
      <c r="I17" s="108"/>
      <c r="J17" s="108"/>
      <c r="K17" s="108"/>
      <c r="L17" s="108"/>
      <c r="M17" s="108"/>
    </row>
    <row r="18" spans="1:13">
      <c r="A18" s="108"/>
      <c r="B18" s="108"/>
      <c r="C18" s="108"/>
      <c r="D18" s="108"/>
      <c r="E18" s="108"/>
      <c r="F18" s="108"/>
      <c r="G18" s="108"/>
      <c r="H18" s="108"/>
      <c r="I18" s="108"/>
      <c r="J18" s="108"/>
      <c r="K18" s="108"/>
      <c r="L18" s="108"/>
      <c r="M18" s="108"/>
    </row>
    <row r="19" spans="1:13">
      <c r="A19" s="108"/>
      <c r="B19" s="108"/>
      <c r="C19" s="108"/>
      <c r="D19" s="108"/>
      <c r="E19" s="108"/>
      <c r="F19" s="108"/>
      <c r="G19" s="108"/>
      <c r="H19" s="108"/>
      <c r="I19" s="108"/>
      <c r="J19" s="108"/>
      <c r="K19" s="108"/>
      <c r="L19" s="108"/>
      <c r="M19" s="108"/>
    </row>
    <row r="20" ht="44.25" customHeight="1" spans="1:13">
      <c r="A20" s="118"/>
      <c r="B20" s="118"/>
      <c r="C20" s="118"/>
      <c r="D20" s="118"/>
      <c r="E20" s="118"/>
      <c r="F20" s="118"/>
      <c r="G20" s="118"/>
      <c r="H20" s="118"/>
      <c r="I20" s="118"/>
      <c r="J20" s="118"/>
      <c r="K20" s="118"/>
      <c r="L20" s="118"/>
      <c r="M20" s="118"/>
    </row>
    <row r="21" ht="22.5" spans="1:13">
      <c r="A21" s="119"/>
      <c r="B21" s="119"/>
      <c r="C21" s="119"/>
      <c r="D21" s="119"/>
      <c r="E21" s="119"/>
      <c r="F21" s="119"/>
      <c r="G21" s="119"/>
      <c r="H21" s="119"/>
      <c r="I21" s="119"/>
      <c r="J21" s="119"/>
      <c r="K21" s="119"/>
      <c r="L21" s="119"/>
      <c r="M21" s="119"/>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view="pageBreakPreview" zoomScaleNormal="100" zoomScaleSheetLayoutView="100" topLeftCell="A4" workbookViewId="0">
      <selection activeCell="F21" sqref="B8:F21"/>
    </sheetView>
  </sheetViews>
  <sheetFormatPr defaultColWidth="8" defaultRowHeight="14.25" outlineLevelCol="6"/>
  <cols>
    <col min="1" max="1" width="20.625" style="57" customWidth="1"/>
    <col min="2" max="2" width="17.5" style="57" customWidth="1"/>
    <col min="3" max="3" width="31.25" style="57" customWidth="1"/>
    <col min="4" max="7" width="17.5" style="57" customWidth="1"/>
    <col min="8" max="32" width="8" style="57"/>
    <col min="33" max="64" width="9" customWidth="1"/>
    <col min="65" max="16384" width="8" style="57"/>
  </cols>
  <sheetData>
    <row r="1" ht="18" customHeight="1" spans="6:7">
      <c r="F1" s="24"/>
      <c r="G1" s="24"/>
    </row>
    <row r="2" ht="22.5" customHeight="1" spans="1:7">
      <c r="A2" s="58" t="s">
        <v>105</v>
      </c>
      <c r="B2" s="59"/>
      <c r="C2" s="59"/>
      <c r="D2" s="59"/>
      <c r="E2" s="59"/>
      <c r="F2" s="59"/>
      <c r="G2" s="60"/>
    </row>
    <row r="3" ht="7.5" customHeight="1" spans="1:7">
      <c r="A3" s="61"/>
      <c r="B3" s="61"/>
      <c r="C3" s="61"/>
      <c r="D3" s="61"/>
      <c r="E3" s="61"/>
      <c r="G3" s="60"/>
    </row>
    <row r="4" ht="18" customHeight="1" spans="1:7">
      <c r="A4" s="62"/>
      <c r="B4" s="63"/>
      <c r="C4" s="63"/>
      <c r="D4" s="63"/>
      <c r="E4" s="63"/>
      <c r="F4" s="64"/>
      <c r="G4" s="64" t="s">
        <v>37</v>
      </c>
    </row>
    <row r="5" ht="7.5" customHeight="1" spans="2:7">
      <c r="B5" s="61"/>
      <c r="C5" s="61"/>
      <c r="D5" s="61"/>
      <c r="E5" s="61"/>
      <c r="G5" s="60"/>
    </row>
    <row r="6" s="56" customFormat="1" ht="24.2" customHeight="1" spans="1:7">
      <c r="A6" s="65" t="s">
        <v>64</v>
      </c>
      <c r="B6" s="66"/>
      <c r="C6" s="65" t="s">
        <v>106</v>
      </c>
      <c r="D6" s="65"/>
      <c r="E6" s="65"/>
      <c r="F6" s="65"/>
      <c r="G6" s="65"/>
    </row>
    <row r="7" s="56" customFormat="1" ht="24.2" customHeight="1" spans="1:7">
      <c r="A7" s="67" t="s">
        <v>40</v>
      </c>
      <c r="B7" s="67" t="s">
        <v>41</v>
      </c>
      <c r="C7" s="68" t="s">
        <v>40</v>
      </c>
      <c r="D7" s="68" t="s">
        <v>42</v>
      </c>
      <c r="E7" s="68" t="s">
        <v>107</v>
      </c>
      <c r="F7" s="66" t="s">
        <v>108</v>
      </c>
      <c r="G7" s="66" t="s">
        <v>109</v>
      </c>
    </row>
    <row r="8" s="56" customFormat="1" ht="24.2" customHeight="1" spans="1:7">
      <c r="A8" s="69" t="s">
        <v>110</v>
      </c>
      <c r="B8" s="70">
        <v>1571.7097</v>
      </c>
      <c r="C8" s="71" t="s">
        <v>48</v>
      </c>
      <c r="D8" s="72">
        <f>SUM(E8,F8,G8)</f>
        <v>54.66</v>
      </c>
      <c r="E8" s="72">
        <v>54.66</v>
      </c>
      <c r="F8" s="70"/>
      <c r="G8" s="73"/>
    </row>
    <row r="9" s="56" customFormat="1" ht="24.2" customHeight="1" spans="1:7">
      <c r="A9" s="69" t="s">
        <v>111</v>
      </c>
      <c r="B9" s="70"/>
      <c r="C9" s="71" t="s">
        <v>50</v>
      </c>
      <c r="D9" s="72">
        <f>SUM(E9,F9,G9)</f>
        <v>17.38</v>
      </c>
      <c r="E9" s="72">
        <v>17.38</v>
      </c>
      <c r="F9" s="70"/>
      <c r="G9" s="73"/>
    </row>
    <row r="10" s="56" customFormat="1" ht="24.2" customHeight="1" spans="1:7">
      <c r="A10" s="69" t="s">
        <v>112</v>
      </c>
      <c r="B10" s="70"/>
      <c r="C10" s="71" t="s">
        <v>52</v>
      </c>
      <c r="D10" s="72">
        <f>SUM(E10,F10,G10)</f>
        <v>1483.279662</v>
      </c>
      <c r="E10" s="72">
        <v>1483.279662</v>
      </c>
      <c r="F10" s="70"/>
      <c r="G10" s="73"/>
    </row>
    <row r="11" s="56" customFormat="1" ht="24.2" customHeight="1" spans="1:7">
      <c r="A11" s="69"/>
      <c r="B11" s="70"/>
      <c r="C11" s="71" t="s">
        <v>54</v>
      </c>
      <c r="D11" s="72">
        <f>SUM(E11,F11,G11)</f>
        <v>16.39</v>
      </c>
      <c r="E11" s="72">
        <v>16.39</v>
      </c>
      <c r="F11" s="70"/>
      <c r="G11" s="73"/>
    </row>
    <row r="12" s="56" customFormat="1" ht="24.2" customHeight="1" spans="1:7">
      <c r="A12" s="69"/>
      <c r="B12" s="70"/>
      <c r="C12" s="74"/>
      <c r="D12" s="74"/>
      <c r="E12" s="74"/>
      <c r="F12" s="70"/>
      <c r="G12" s="73"/>
    </row>
    <row r="13" s="56" customFormat="1" ht="24.2" customHeight="1" spans="1:7">
      <c r="A13" s="69"/>
      <c r="B13" s="70"/>
      <c r="C13" s="74"/>
      <c r="D13" s="74"/>
      <c r="E13" s="74"/>
      <c r="F13" s="70"/>
      <c r="G13" s="73"/>
    </row>
    <row r="14" s="56" customFormat="1" ht="24.2" customHeight="1" spans="1:7">
      <c r="A14" s="69"/>
      <c r="B14" s="70"/>
      <c r="C14" s="74"/>
      <c r="D14" s="74"/>
      <c r="E14" s="74"/>
      <c r="F14" s="70"/>
      <c r="G14" s="73"/>
    </row>
    <row r="15" s="56" customFormat="1" ht="24.2" customHeight="1" spans="1:7">
      <c r="A15" s="69"/>
      <c r="B15" s="70"/>
      <c r="C15" s="74"/>
      <c r="D15" s="74"/>
      <c r="E15" s="74"/>
      <c r="F15" s="70"/>
      <c r="G15" s="73"/>
    </row>
    <row r="16" s="56" customFormat="1" ht="24.2" customHeight="1" spans="1:7">
      <c r="A16" s="69"/>
      <c r="B16" s="70"/>
      <c r="C16" s="74"/>
      <c r="D16" s="74"/>
      <c r="E16" s="74"/>
      <c r="F16" s="70"/>
      <c r="G16" s="73"/>
    </row>
    <row r="17" s="56" customFormat="1" ht="24.2" customHeight="1" spans="1:7">
      <c r="A17" s="69"/>
      <c r="B17" s="70"/>
      <c r="C17" s="74"/>
      <c r="D17" s="74"/>
      <c r="E17" s="74"/>
      <c r="F17" s="70"/>
      <c r="G17" s="73"/>
    </row>
    <row r="18" s="56" customFormat="1" ht="24.2" customHeight="1" spans="1:7">
      <c r="A18" s="69"/>
      <c r="B18" s="70"/>
      <c r="C18" s="74"/>
      <c r="D18" s="74"/>
      <c r="E18" s="74"/>
      <c r="F18" s="70"/>
      <c r="G18" s="73"/>
    </row>
    <row r="19" s="56" customFormat="1" ht="24.2" customHeight="1" spans="1:7">
      <c r="A19" s="69"/>
      <c r="B19" s="70"/>
      <c r="C19" s="74"/>
      <c r="D19" s="74"/>
      <c r="E19" s="74"/>
      <c r="F19" s="70"/>
      <c r="G19" s="73"/>
    </row>
    <row r="20" s="56" customFormat="1" ht="24.2" customHeight="1" spans="1:7">
      <c r="A20" s="69"/>
      <c r="B20" s="70"/>
      <c r="C20" s="74"/>
      <c r="D20" s="74"/>
      <c r="E20" s="74"/>
      <c r="F20" s="70"/>
      <c r="G20" s="73"/>
    </row>
    <row r="21" s="56" customFormat="1" ht="24.2" customHeight="1" spans="1:7">
      <c r="A21" s="65" t="s">
        <v>58</v>
      </c>
      <c r="B21" s="70">
        <f>SUM(B8:B20)</f>
        <v>1571.7097</v>
      </c>
      <c r="C21" s="75" t="s">
        <v>59</v>
      </c>
      <c r="D21" s="75">
        <f>SUM(D8:D20)</f>
        <v>1571.709662</v>
      </c>
      <c r="E21" s="75">
        <f>SUM(E8:E20)</f>
        <v>1571.709662</v>
      </c>
      <c r="F21" s="70"/>
      <c r="G21" s="73"/>
    </row>
  </sheetData>
  <mergeCells count="4">
    <mergeCell ref="A2:F2"/>
    <mergeCell ref="A4:C4"/>
    <mergeCell ref="A6:B6"/>
    <mergeCell ref="C6:G6"/>
  </mergeCells>
  <printOptions horizontalCentered="1" verticalCentered="1"/>
  <pageMargins left="0.748031496062992" right="0.748031496062992" top="0.748031496062992" bottom="0.748031496062992" header="0" footer="0"/>
  <pageSetup paperSize="9" scale="87" fitToHeight="0"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8"/>
  <sheetViews>
    <sheetView view="pageBreakPreview" zoomScaleNormal="100" zoomScaleSheetLayoutView="100" topLeftCell="A19" workbookViewId="0">
      <selection activeCell="G28" sqref="E9:G28"/>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2"/>
    </row>
    <row r="2" s="22" customFormat="1" ht="22.5" customHeight="1" spans="1:7">
      <c r="A2" s="1" t="s">
        <v>113</v>
      </c>
      <c r="B2" s="1"/>
      <c r="C2" s="1"/>
      <c r="D2" s="1"/>
      <c r="E2" s="1"/>
      <c r="F2" s="1"/>
      <c r="G2" s="1"/>
    </row>
    <row r="3" s="22" customFormat="1" ht="7.5" customHeight="1" spans="1:6">
      <c r="A3" s="9"/>
      <c r="B3" s="9"/>
      <c r="C3" s="9"/>
      <c r="D3" s="9"/>
      <c r="E3" s="23"/>
      <c r="F3" s="23"/>
    </row>
    <row r="4" s="22" customFormat="1" ht="18" customHeight="1" spans="1:7">
      <c r="A4" s="9"/>
      <c r="B4" s="8"/>
      <c r="C4" s="8"/>
      <c r="D4" s="8"/>
      <c r="E4" s="8"/>
      <c r="F4" s="23"/>
      <c r="G4" s="25" t="s">
        <v>37</v>
      </c>
    </row>
    <row r="5" s="22" customFormat="1" ht="7.5" customHeight="1" spans="1:6">
      <c r="A5" s="26"/>
      <c r="B5" s="26"/>
      <c r="C5" s="26"/>
      <c r="D5" s="26"/>
      <c r="E5" s="23"/>
      <c r="F5" s="23"/>
    </row>
    <row r="6" ht="24" customHeight="1" spans="1:7">
      <c r="A6" s="27" t="s">
        <v>40</v>
      </c>
      <c r="B6" s="27"/>
      <c r="C6" s="27"/>
      <c r="D6" s="27"/>
      <c r="E6" s="27" t="s">
        <v>114</v>
      </c>
      <c r="F6" s="43"/>
      <c r="G6" s="43"/>
    </row>
    <row r="7" ht="24" customHeight="1" spans="1:7">
      <c r="A7" s="29" t="s">
        <v>62</v>
      </c>
      <c r="B7" s="44"/>
      <c r="C7" s="45"/>
      <c r="D7" s="27" t="s">
        <v>63</v>
      </c>
      <c r="E7" s="27" t="s">
        <v>42</v>
      </c>
      <c r="F7" s="46" t="s">
        <v>43</v>
      </c>
      <c r="G7" s="27" t="s">
        <v>44</v>
      </c>
    </row>
    <row r="8" s="41" customFormat="1" ht="24" customHeight="1" spans="1:7">
      <c r="A8" s="27" t="s">
        <v>68</v>
      </c>
      <c r="B8" s="27" t="s">
        <v>69</v>
      </c>
      <c r="C8" s="27" t="s">
        <v>70</v>
      </c>
      <c r="D8" s="27"/>
      <c r="E8" s="27"/>
      <c r="F8" s="47"/>
      <c r="G8" s="27"/>
    </row>
    <row r="9" ht="24" customHeight="1" spans="1:7">
      <c r="A9" s="53" t="s">
        <v>71</v>
      </c>
      <c r="B9" s="53" t="s">
        <v>72</v>
      </c>
      <c r="C9" s="53" t="s">
        <v>72</v>
      </c>
      <c r="D9" s="35" t="s">
        <v>73</v>
      </c>
      <c r="E9" s="54">
        <f t="shared" ref="E9:E27" si="0">SUM(F9,G9)</f>
        <v>54.66</v>
      </c>
      <c r="F9" s="54">
        <v>54.66</v>
      </c>
      <c r="G9" s="54">
        <v>0</v>
      </c>
    </row>
    <row r="10" ht="24" customHeight="1" spans="1:7">
      <c r="A10" s="53" t="s">
        <v>71</v>
      </c>
      <c r="B10" s="53" t="s">
        <v>74</v>
      </c>
      <c r="C10" s="53" t="s">
        <v>72</v>
      </c>
      <c r="D10" s="35" t="s">
        <v>75</v>
      </c>
      <c r="E10" s="54">
        <f t="shared" si="0"/>
        <v>54.66</v>
      </c>
      <c r="F10" s="54">
        <v>54.66</v>
      </c>
      <c r="G10" s="54">
        <v>0</v>
      </c>
    </row>
    <row r="11" ht="24" customHeight="1" spans="1:7">
      <c r="A11" s="53" t="s">
        <v>71</v>
      </c>
      <c r="B11" s="53" t="s">
        <v>74</v>
      </c>
      <c r="C11" s="53" t="s">
        <v>76</v>
      </c>
      <c r="D11" s="35" t="s">
        <v>77</v>
      </c>
      <c r="E11" s="54">
        <f t="shared" si="0"/>
        <v>8.15</v>
      </c>
      <c r="F11" s="54">
        <v>8.15</v>
      </c>
      <c r="G11" s="54">
        <v>0</v>
      </c>
    </row>
    <row r="12" ht="24" customHeight="1" spans="1:7">
      <c r="A12" s="53" t="s">
        <v>71</v>
      </c>
      <c r="B12" s="53" t="s">
        <v>74</v>
      </c>
      <c r="C12" s="53" t="s">
        <v>74</v>
      </c>
      <c r="D12" s="35" t="s">
        <v>78</v>
      </c>
      <c r="E12" s="54">
        <f t="shared" si="0"/>
        <v>30.9</v>
      </c>
      <c r="F12" s="54">
        <v>30.9</v>
      </c>
      <c r="G12" s="54">
        <v>0</v>
      </c>
    </row>
    <row r="13" ht="24" customHeight="1" spans="1:7">
      <c r="A13" s="53" t="s">
        <v>71</v>
      </c>
      <c r="B13" s="53" t="s">
        <v>74</v>
      </c>
      <c r="C13" s="53" t="s">
        <v>79</v>
      </c>
      <c r="D13" s="35" t="s">
        <v>80</v>
      </c>
      <c r="E13" s="54">
        <f t="shared" si="0"/>
        <v>15.45</v>
      </c>
      <c r="F13" s="54">
        <v>15.45</v>
      </c>
      <c r="G13" s="54">
        <v>0</v>
      </c>
    </row>
    <row r="14" ht="24" customHeight="1" spans="1:7">
      <c r="A14" s="53" t="s">
        <v>71</v>
      </c>
      <c r="B14" s="53" t="s">
        <v>74</v>
      </c>
      <c r="C14" s="53" t="s">
        <v>81</v>
      </c>
      <c r="D14" s="35" t="s">
        <v>82</v>
      </c>
      <c r="E14" s="54">
        <f t="shared" si="0"/>
        <v>0.16</v>
      </c>
      <c r="F14" s="54">
        <v>0.16</v>
      </c>
      <c r="G14" s="54">
        <v>0</v>
      </c>
    </row>
    <row r="15" ht="24" customHeight="1" spans="1:7">
      <c r="A15" s="53" t="s">
        <v>83</v>
      </c>
      <c r="B15" s="53" t="s">
        <v>72</v>
      </c>
      <c r="C15" s="53" t="s">
        <v>72</v>
      </c>
      <c r="D15" s="35" t="s">
        <v>84</v>
      </c>
      <c r="E15" s="54">
        <f t="shared" si="0"/>
        <v>17.38</v>
      </c>
      <c r="F15" s="54">
        <v>17.38</v>
      </c>
      <c r="G15" s="54">
        <v>0</v>
      </c>
    </row>
    <row r="16" ht="24" customHeight="1" spans="1:7">
      <c r="A16" s="53" t="s">
        <v>83</v>
      </c>
      <c r="B16" s="53" t="s">
        <v>85</v>
      </c>
      <c r="C16" s="53" t="s">
        <v>72</v>
      </c>
      <c r="D16" s="35" t="s">
        <v>86</v>
      </c>
      <c r="E16" s="54">
        <f t="shared" si="0"/>
        <v>17.38</v>
      </c>
      <c r="F16" s="54">
        <v>17.38</v>
      </c>
      <c r="G16" s="54">
        <v>0</v>
      </c>
    </row>
    <row r="17" ht="24" customHeight="1" spans="1:7">
      <c r="A17" s="53" t="s">
        <v>83</v>
      </c>
      <c r="B17" s="53" t="s">
        <v>85</v>
      </c>
      <c r="C17" s="53" t="s">
        <v>76</v>
      </c>
      <c r="D17" s="35" t="s">
        <v>87</v>
      </c>
      <c r="E17" s="54">
        <f t="shared" si="0"/>
        <v>17.38</v>
      </c>
      <c r="F17" s="54">
        <v>17.38</v>
      </c>
      <c r="G17" s="54">
        <v>0</v>
      </c>
    </row>
    <row r="18" ht="24" customHeight="1" spans="1:7">
      <c r="A18" s="53" t="s">
        <v>88</v>
      </c>
      <c r="B18" s="53" t="s">
        <v>72</v>
      </c>
      <c r="C18" s="53" t="s">
        <v>72</v>
      </c>
      <c r="D18" s="35" t="s">
        <v>89</v>
      </c>
      <c r="E18" s="54">
        <f t="shared" si="0"/>
        <v>1483.279662</v>
      </c>
      <c r="F18" s="54">
        <v>254.8</v>
      </c>
      <c r="G18" s="54">
        <v>1228.479662</v>
      </c>
    </row>
    <row r="19" ht="24" customHeight="1" spans="1:7">
      <c r="A19" s="53" t="s">
        <v>88</v>
      </c>
      <c r="B19" s="53" t="s">
        <v>90</v>
      </c>
      <c r="C19" s="53" t="s">
        <v>72</v>
      </c>
      <c r="D19" s="35" t="s">
        <v>91</v>
      </c>
      <c r="E19" s="54">
        <f t="shared" si="0"/>
        <v>318.96</v>
      </c>
      <c r="F19" s="54">
        <v>254.8</v>
      </c>
      <c r="G19" s="54">
        <v>64.16</v>
      </c>
    </row>
    <row r="20" ht="24" customHeight="1" spans="1:7">
      <c r="A20" s="53" t="s">
        <v>88</v>
      </c>
      <c r="B20" s="53" t="s">
        <v>90</v>
      </c>
      <c r="C20" s="53" t="s">
        <v>92</v>
      </c>
      <c r="D20" s="35" t="s">
        <v>93</v>
      </c>
      <c r="E20" s="54">
        <f t="shared" si="0"/>
        <v>257.3</v>
      </c>
      <c r="F20" s="54">
        <v>254.8</v>
      </c>
      <c r="G20" s="54">
        <v>2.5</v>
      </c>
    </row>
    <row r="21" ht="24" customHeight="1" spans="1:7">
      <c r="A21" s="53" t="s">
        <v>88</v>
      </c>
      <c r="B21" s="53" t="s">
        <v>90</v>
      </c>
      <c r="C21" s="53" t="s">
        <v>81</v>
      </c>
      <c r="D21" s="35" t="s">
        <v>94</v>
      </c>
      <c r="E21" s="54">
        <f t="shared" si="0"/>
        <v>61.66</v>
      </c>
      <c r="F21" s="54">
        <v>0</v>
      </c>
      <c r="G21" s="54">
        <v>61.66</v>
      </c>
    </row>
    <row r="22" ht="24" customHeight="1" spans="1:7">
      <c r="A22" s="53" t="s">
        <v>88</v>
      </c>
      <c r="B22" s="53" t="s">
        <v>76</v>
      </c>
      <c r="C22" s="53" t="s">
        <v>72</v>
      </c>
      <c r="D22" s="35" t="s">
        <v>95</v>
      </c>
      <c r="E22" s="54">
        <f t="shared" si="0"/>
        <v>1164.319662</v>
      </c>
      <c r="F22" s="54">
        <v>0</v>
      </c>
      <c r="G22" s="54">
        <v>1164.319662</v>
      </c>
    </row>
    <row r="23" ht="24" customHeight="1" spans="1:7">
      <c r="A23" s="53" t="s">
        <v>88</v>
      </c>
      <c r="B23" s="53" t="s">
        <v>76</v>
      </c>
      <c r="C23" s="53" t="s">
        <v>96</v>
      </c>
      <c r="D23" s="35" t="s">
        <v>97</v>
      </c>
      <c r="E23" s="54">
        <f t="shared" si="0"/>
        <v>1161.819662</v>
      </c>
      <c r="F23" s="54">
        <v>0</v>
      </c>
      <c r="G23" s="54">
        <v>1161.819662</v>
      </c>
    </row>
    <row r="24" s="22" customFormat="1" ht="24" customHeight="1" spans="1:7">
      <c r="A24" s="53" t="s">
        <v>88</v>
      </c>
      <c r="B24" s="53" t="s">
        <v>76</v>
      </c>
      <c r="C24" s="53" t="s">
        <v>81</v>
      </c>
      <c r="D24" s="35" t="s">
        <v>98</v>
      </c>
      <c r="E24" s="54">
        <f t="shared" si="0"/>
        <v>2.5</v>
      </c>
      <c r="F24" s="54">
        <v>0</v>
      </c>
      <c r="G24" s="54">
        <v>2.5</v>
      </c>
    </row>
    <row r="25" s="22" customFormat="1" ht="24" customHeight="1" spans="1:7">
      <c r="A25" s="53" t="s">
        <v>99</v>
      </c>
      <c r="B25" s="53" t="s">
        <v>72</v>
      </c>
      <c r="C25" s="53" t="s">
        <v>72</v>
      </c>
      <c r="D25" s="35" t="s">
        <v>100</v>
      </c>
      <c r="E25" s="54">
        <f t="shared" si="0"/>
        <v>16.39</v>
      </c>
      <c r="F25" s="54">
        <v>16.39</v>
      </c>
      <c r="G25" s="54">
        <v>0</v>
      </c>
    </row>
    <row r="26" s="22" customFormat="1" ht="24" customHeight="1" spans="1:7">
      <c r="A26" s="53" t="s">
        <v>99</v>
      </c>
      <c r="B26" s="53" t="s">
        <v>76</v>
      </c>
      <c r="C26" s="53" t="s">
        <v>72</v>
      </c>
      <c r="D26" s="35" t="s">
        <v>101</v>
      </c>
      <c r="E26" s="54">
        <f t="shared" si="0"/>
        <v>16.39</v>
      </c>
      <c r="F26" s="54">
        <v>16.39</v>
      </c>
      <c r="G26" s="54">
        <v>0</v>
      </c>
    </row>
    <row r="27" s="22" customFormat="1" ht="24" customHeight="1" spans="1:7">
      <c r="A27" s="53" t="s">
        <v>99</v>
      </c>
      <c r="B27" s="53" t="s">
        <v>76</v>
      </c>
      <c r="C27" s="53" t="s">
        <v>90</v>
      </c>
      <c r="D27" s="35" t="s">
        <v>102</v>
      </c>
      <c r="E27" s="54">
        <f t="shared" si="0"/>
        <v>16.39</v>
      </c>
      <c r="F27" s="54">
        <v>16.39</v>
      </c>
      <c r="G27" s="54">
        <v>0</v>
      </c>
    </row>
    <row r="28" s="22" customFormat="1" ht="24" customHeight="1" spans="1:7">
      <c r="A28" s="27" t="s">
        <v>42</v>
      </c>
      <c r="B28" s="27"/>
      <c r="C28" s="27"/>
      <c r="D28" s="27"/>
      <c r="E28" s="55">
        <f>E9+E15+E18+E25</f>
        <v>1571.709662</v>
      </c>
      <c r="F28" s="55">
        <f t="shared" ref="F28:G28" si="1">F9+F15+F18+F25</f>
        <v>343.23</v>
      </c>
      <c r="G28" s="55">
        <f t="shared" si="1"/>
        <v>1228.479662</v>
      </c>
    </row>
    <row r="29" s="22" customFormat="1" ht="22.5" customHeight="1" spans="1:7">
      <c r="A29" s="38"/>
      <c r="B29" s="38"/>
      <c r="C29" s="38"/>
      <c r="D29" s="38"/>
      <c r="E29" s="39"/>
      <c r="F29" s="39"/>
      <c r="G29" s="39"/>
    </row>
    <row r="30" s="22" customFormat="1" ht="22.5" customHeight="1" spans="1:7">
      <c r="A30" s="38"/>
      <c r="B30" s="38"/>
      <c r="C30" s="38"/>
      <c r="D30" s="38"/>
      <c r="E30" s="39"/>
      <c r="F30" s="39"/>
      <c r="G30" s="39"/>
    </row>
    <row r="31" s="22" customFormat="1" ht="22.5" customHeight="1" spans="1:7">
      <c r="A31" s="38"/>
      <c r="B31" s="38"/>
      <c r="C31" s="38"/>
      <c r="D31" s="38"/>
      <c r="E31" s="40"/>
      <c r="F31" s="40"/>
      <c r="G31" s="40"/>
    </row>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sheetData>
  <mergeCells count="10">
    <mergeCell ref="A2:G2"/>
    <mergeCell ref="A4:E4"/>
    <mergeCell ref="A6:D6"/>
    <mergeCell ref="E6:G6"/>
    <mergeCell ref="A7:C7"/>
    <mergeCell ref="A28:D28"/>
    <mergeCell ref="D7:D8"/>
    <mergeCell ref="E7:E8"/>
    <mergeCell ref="F7:F8"/>
    <mergeCell ref="G7:G8"/>
  </mergeCells>
  <printOptions horizontalCentered="1"/>
  <pageMargins left="0.551181102362205" right="0.551181102362205" top="0.748031496062992" bottom="0.74803149606299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1"/>
  <sheetViews>
    <sheetView view="pageBreakPreview" zoomScaleNormal="100" zoomScaleSheetLayoutView="100" topLeftCell="A7" workbookViewId="0">
      <selection activeCell="E21" sqref="E21"/>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2"/>
    </row>
    <row r="2" s="22" customFormat="1" ht="22.5" customHeight="1" spans="1:7">
      <c r="A2" s="1" t="s">
        <v>115</v>
      </c>
      <c r="B2" s="1"/>
      <c r="C2" s="1"/>
      <c r="D2" s="1"/>
      <c r="E2" s="1"/>
      <c r="F2" s="1"/>
      <c r="G2" s="1"/>
    </row>
    <row r="3" s="22" customFormat="1" ht="7.5" customHeight="1" spans="1:6">
      <c r="A3" s="9"/>
      <c r="B3" s="9"/>
      <c r="C3" s="9"/>
      <c r="D3" s="9"/>
      <c r="E3" s="23"/>
      <c r="F3" s="23"/>
    </row>
    <row r="4" s="22" customFormat="1" ht="18" customHeight="1" spans="1:7">
      <c r="A4" s="9"/>
      <c r="B4" s="8"/>
      <c r="C4" s="8"/>
      <c r="D4" s="8"/>
      <c r="E4" s="8"/>
      <c r="F4" s="23"/>
      <c r="G4" s="25" t="s">
        <v>37</v>
      </c>
    </row>
    <row r="5" s="22" customFormat="1" ht="7.5" customHeight="1" spans="1:6">
      <c r="A5" s="26"/>
      <c r="B5" s="26"/>
      <c r="C5" s="26"/>
      <c r="D5" s="26"/>
      <c r="E5" s="23"/>
      <c r="F5" s="23"/>
    </row>
    <row r="6" ht="24" customHeight="1" spans="1:7">
      <c r="A6" s="27" t="s">
        <v>40</v>
      </c>
      <c r="B6" s="27"/>
      <c r="C6" s="27"/>
      <c r="D6" s="27"/>
      <c r="E6" s="27" t="s">
        <v>116</v>
      </c>
      <c r="F6" s="43"/>
      <c r="G6" s="43"/>
    </row>
    <row r="7" ht="24" customHeight="1" spans="1:7">
      <c r="A7" s="29" t="s">
        <v>62</v>
      </c>
      <c r="B7" s="44"/>
      <c r="C7" s="45"/>
      <c r="D7" s="27" t="s">
        <v>63</v>
      </c>
      <c r="E7" s="27" t="s">
        <v>42</v>
      </c>
      <c r="F7" s="46" t="s">
        <v>43</v>
      </c>
      <c r="G7" s="27" t="s">
        <v>44</v>
      </c>
    </row>
    <row r="8" s="41" customFormat="1" ht="24" customHeight="1" spans="1:7">
      <c r="A8" s="27" t="s">
        <v>68</v>
      </c>
      <c r="B8" s="27" t="s">
        <v>69</v>
      </c>
      <c r="C8" s="27" t="s">
        <v>70</v>
      </c>
      <c r="D8" s="27"/>
      <c r="E8" s="27"/>
      <c r="F8" s="47"/>
      <c r="G8" s="27"/>
    </row>
    <row r="9" ht="24" customHeight="1" spans="1:7">
      <c r="A9" s="27"/>
      <c r="B9" s="27"/>
      <c r="C9" s="27"/>
      <c r="D9" s="49"/>
      <c r="E9" s="50"/>
      <c r="F9" s="50"/>
      <c r="G9" s="50"/>
    </row>
    <row r="10" ht="24" customHeight="1" spans="1:7">
      <c r="A10" s="27"/>
      <c r="B10" s="48"/>
      <c r="C10" s="48"/>
      <c r="D10" s="49"/>
      <c r="E10" s="50"/>
      <c r="F10" s="50"/>
      <c r="G10" s="50"/>
    </row>
    <row r="11" ht="24" customHeight="1" spans="1:7">
      <c r="A11" s="27"/>
      <c r="B11" s="48"/>
      <c r="C11" s="48"/>
      <c r="D11" s="49"/>
      <c r="E11" s="50"/>
      <c r="F11" s="50"/>
      <c r="G11" s="50"/>
    </row>
    <row r="12" ht="24" customHeight="1" spans="1:7">
      <c r="A12" s="27"/>
      <c r="B12" s="27"/>
      <c r="C12" s="27"/>
      <c r="D12" s="49"/>
      <c r="E12" s="50"/>
      <c r="F12" s="50"/>
      <c r="G12" s="50"/>
    </row>
    <row r="13" ht="24" customHeight="1" spans="1:7">
      <c r="A13" s="27"/>
      <c r="B13" s="48"/>
      <c r="C13" s="48"/>
      <c r="D13" s="49"/>
      <c r="E13" s="50"/>
      <c r="F13" s="50"/>
      <c r="G13" s="50"/>
    </row>
    <row r="14" ht="24" customHeight="1" spans="1:7">
      <c r="A14" s="27"/>
      <c r="B14" s="48"/>
      <c r="C14" s="48"/>
      <c r="D14" s="49"/>
      <c r="E14" s="50"/>
      <c r="F14" s="50"/>
      <c r="G14" s="50"/>
    </row>
    <row r="15" ht="24" customHeight="1" spans="1:7">
      <c r="A15" s="27"/>
      <c r="B15" s="48"/>
      <c r="C15" s="48"/>
      <c r="D15" s="49"/>
      <c r="E15" s="50"/>
      <c r="F15" s="50"/>
      <c r="G15" s="50"/>
    </row>
    <row r="16" s="22" customFormat="1" ht="24" customHeight="1" spans="1:7">
      <c r="A16" s="27"/>
      <c r="B16" s="48"/>
      <c r="C16" s="48"/>
      <c r="D16" s="49"/>
      <c r="E16" s="50"/>
      <c r="F16" s="50"/>
      <c r="G16" s="50"/>
    </row>
    <row r="17" s="22" customFormat="1" ht="24" customHeight="1" spans="1:7">
      <c r="A17" s="27"/>
      <c r="B17" s="48"/>
      <c r="C17" s="48"/>
      <c r="D17" s="49"/>
      <c r="E17" s="50"/>
      <c r="F17" s="50"/>
      <c r="G17" s="50"/>
    </row>
    <row r="18" s="22" customFormat="1" ht="24" customHeight="1" spans="1:7">
      <c r="A18" s="27"/>
      <c r="B18" s="48"/>
      <c r="C18" s="48"/>
      <c r="D18" s="49"/>
      <c r="E18" s="50"/>
      <c r="F18" s="50"/>
      <c r="G18" s="50"/>
    </row>
    <row r="19" s="22" customFormat="1" ht="24" customHeight="1" spans="1:7">
      <c r="A19" s="27"/>
      <c r="B19" s="48"/>
      <c r="C19" s="48"/>
      <c r="D19" s="49"/>
      <c r="E19" s="50"/>
      <c r="F19" s="50"/>
      <c r="G19" s="50"/>
    </row>
    <row r="20" s="22" customFormat="1" ht="24" customHeight="1" spans="1:7">
      <c r="A20" s="27"/>
      <c r="B20" s="48"/>
      <c r="C20" s="48"/>
      <c r="D20" s="49"/>
      <c r="E20" s="50"/>
      <c r="F20" s="50"/>
      <c r="G20" s="50"/>
    </row>
    <row r="21" s="22" customFormat="1" ht="24" customHeight="1" spans="1:7">
      <c r="A21" s="27" t="s">
        <v>42</v>
      </c>
      <c r="B21" s="27"/>
      <c r="C21" s="27"/>
      <c r="D21" s="27"/>
      <c r="E21" s="50"/>
      <c r="F21" s="50"/>
      <c r="G21" s="50"/>
    </row>
    <row r="22" s="22" customFormat="1" ht="22.5" customHeight="1" spans="1:7">
      <c r="A22" s="52" t="s">
        <v>117</v>
      </c>
      <c r="B22" s="38"/>
      <c r="C22" s="38"/>
      <c r="D22" s="38"/>
      <c r="E22" s="39"/>
      <c r="F22" s="39"/>
      <c r="G22" s="39"/>
    </row>
    <row r="23" s="22" customFormat="1" ht="22.5" customHeight="1" spans="1:7">
      <c r="A23" s="38"/>
      <c r="B23" s="38"/>
      <c r="C23" s="38"/>
      <c r="D23" s="38"/>
      <c r="E23" s="39"/>
      <c r="F23" s="39"/>
      <c r="G23" s="39"/>
    </row>
    <row r="24" s="22" customFormat="1" ht="22.5" customHeight="1" spans="1:7">
      <c r="A24" s="38"/>
      <c r="B24" s="38"/>
      <c r="C24" s="38"/>
      <c r="D24" s="38"/>
      <c r="E24" s="40"/>
      <c r="F24" s="40"/>
      <c r="G24" s="40"/>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249977111117893"/>
  </sheetPr>
  <dimension ref="A1:G3380"/>
  <sheetViews>
    <sheetView view="pageBreakPreview" zoomScaleNormal="100" zoomScaleSheetLayoutView="100" workbookViewId="0">
      <selection activeCell="G22" sqref="G22"/>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2"/>
    </row>
    <row r="2" s="22" customFormat="1" ht="22.5" customHeight="1" spans="1:7">
      <c r="A2" s="1" t="s">
        <v>118</v>
      </c>
      <c r="B2" s="1"/>
      <c r="C2" s="1"/>
      <c r="D2" s="1"/>
      <c r="E2" s="1"/>
      <c r="F2" s="1"/>
      <c r="G2" s="1"/>
    </row>
    <row r="3" s="22" customFormat="1" ht="7.5" customHeight="1" spans="1:6">
      <c r="A3" s="9"/>
      <c r="B3" s="9"/>
      <c r="C3" s="9"/>
      <c r="D3" s="9"/>
      <c r="E3" s="23"/>
      <c r="F3" s="23"/>
    </row>
    <row r="4" s="22" customFormat="1" ht="18" customHeight="1" spans="1:7">
      <c r="A4" s="9"/>
      <c r="B4" s="8"/>
      <c r="C4" s="8"/>
      <c r="D4" s="8"/>
      <c r="E4" s="8"/>
      <c r="F4" s="23"/>
      <c r="G4" s="25" t="s">
        <v>37</v>
      </c>
    </row>
    <row r="5" s="22" customFormat="1" ht="7.5" customHeight="1" spans="1:6">
      <c r="A5" s="26"/>
      <c r="B5" s="26"/>
      <c r="C5" s="26"/>
      <c r="D5" s="26"/>
      <c r="E5" s="23"/>
      <c r="F5" s="23"/>
    </row>
    <row r="6" ht="24" customHeight="1" spans="1:7">
      <c r="A6" s="27" t="s">
        <v>40</v>
      </c>
      <c r="B6" s="27"/>
      <c r="C6" s="27"/>
      <c r="D6" s="27"/>
      <c r="E6" s="28" t="s">
        <v>119</v>
      </c>
      <c r="F6" s="43"/>
      <c r="G6" s="43"/>
    </row>
    <row r="7" ht="24" customHeight="1" spans="1:7">
      <c r="A7" s="29" t="s">
        <v>62</v>
      </c>
      <c r="B7" s="44"/>
      <c r="C7" s="45"/>
      <c r="D7" s="27" t="s">
        <v>63</v>
      </c>
      <c r="E7" s="27" t="s">
        <v>42</v>
      </c>
      <c r="F7" s="46" t="s">
        <v>43</v>
      </c>
      <c r="G7" s="27" t="s">
        <v>44</v>
      </c>
    </row>
    <row r="8" s="41" customFormat="1" ht="24" customHeight="1" spans="1:7">
      <c r="A8" s="27" t="s">
        <v>68</v>
      </c>
      <c r="B8" s="27" t="s">
        <v>69</v>
      </c>
      <c r="C8" s="27" t="s">
        <v>70</v>
      </c>
      <c r="D8" s="27"/>
      <c r="E8" s="27"/>
      <c r="F8" s="47"/>
      <c r="G8" s="27"/>
    </row>
    <row r="9" ht="24" customHeight="1" spans="1:7">
      <c r="A9" s="27"/>
      <c r="B9" s="48"/>
      <c r="C9" s="48"/>
      <c r="D9" s="49"/>
      <c r="E9" s="50"/>
      <c r="F9" s="50"/>
      <c r="G9" s="50"/>
    </row>
    <row r="10" ht="24" customHeight="1" spans="1:7">
      <c r="A10" s="27"/>
      <c r="B10" s="48"/>
      <c r="C10" s="48"/>
      <c r="D10" s="49"/>
      <c r="E10" s="50"/>
      <c r="F10" s="50"/>
      <c r="G10" s="50"/>
    </row>
    <row r="11" ht="24" customHeight="1" spans="1:7">
      <c r="A11" s="27"/>
      <c r="B11" s="48"/>
      <c r="C11" s="48"/>
      <c r="D11" s="49"/>
      <c r="E11" s="50"/>
      <c r="F11" s="50"/>
      <c r="G11" s="50"/>
    </row>
    <row r="12" ht="24" customHeight="1" spans="1:7">
      <c r="A12" s="27"/>
      <c r="B12" s="48"/>
      <c r="C12" s="48"/>
      <c r="D12" s="49"/>
      <c r="E12" s="50"/>
      <c r="F12" s="50"/>
      <c r="G12" s="50"/>
    </row>
    <row r="13" ht="24" customHeight="1" spans="1:7">
      <c r="A13" s="27"/>
      <c r="B13" s="48"/>
      <c r="C13" s="48"/>
      <c r="D13" s="49"/>
      <c r="E13" s="50"/>
      <c r="F13" s="50"/>
      <c r="G13" s="50"/>
    </row>
    <row r="14" ht="24" customHeight="1" spans="1:7">
      <c r="A14" s="27"/>
      <c r="B14" s="48"/>
      <c r="C14" s="48"/>
      <c r="D14" s="49"/>
      <c r="E14" s="50"/>
      <c r="F14" s="50"/>
      <c r="G14" s="50"/>
    </row>
    <row r="15" ht="24" customHeight="1" spans="1:7">
      <c r="A15" s="27"/>
      <c r="B15" s="48"/>
      <c r="C15" s="48"/>
      <c r="D15" s="49"/>
      <c r="E15" s="50"/>
      <c r="F15" s="50"/>
      <c r="G15" s="50"/>
    </row>
    <row r="16" s="22" customFormat="1" ht="24" customHeight="1" spans="1:7">
      <c r="A16" s="27"/>
      <c r="B16" s="48"/>
      <c r="C16" s="48"/>
      <c r="D16" s="49"/>
      <c r="E16" s="50"/>
      <c r="F16" s="50"/>
      <c r="G16" s="50"/>
    </row>
    <row r="17" s="22" customFormat="1" ht="24" customHeight="1" spans="1:7">
      <c r="A17" s="27"/>
      <c r="B17" s="48"/>
      <c r="C17" s="48"/>
      <c r="D17" s="49"/>
      <c r="E17" s="50"/>
      <c r="F17" s="50"/>
      <c r="G17" s="50"/>
    </row>
    <row r="18" s="22" customFormat="1" ht="24" customHeight="1" spans="1:7">
      <c r="A18" s="27"/>
      <c r="B18" s="48"/>
      <c r="C18" s="48"/>
      <c r="D18" s="49"/>
      <c r="E18" s="50"/>
      <c r="F18" s="50"/>
      <c r="G18" s="50"/>
    </row>
    <row r="19" s="22" customFormat="1" ht="24" customHeight="1" spans="1:7">
      <c r="A19" s="27"/>
      <c r="B19" s="48"/>
      <c r="C19" s="48"/>
      <c r="D19" s="49"/>
      <c r="E19" s="50"/>
      <c r="F19" s="50"/>
      <c r="G19" s="50"/>
    </row>
    <row r="20" s="22" customFormat="1" ht="24" customHeight="1" spans="1:7">
      <c r="A20" s="27" t="s">
        <v>42</v>
      </c>
      <c r="B20" s="27"/>
      <c r="C20" s="27"/>
      <c r="D20" s="27"/>
      <c r="E20" s="50"/>
      <c r="F20" s="50"/>
      <c r="G20" s="50"/>
    </row>
    <row r="21" s="22" customFormat="1" ht="22.5" customHeight="1" spans="1:7">
      <c r="A21" s="51" t="s">
        <v>120</v>
      </c>
      <c r="B21" s="38"/>
      <c r="C21" s="38"/>
      <c r="D21" s="38"/>
      <c r="E21" s="39"/>
      <c r="F21" s="39"/>
      <c r="G21" s="39"/>
    </row>
    <row r="22" s="22" customFormat="1" ht="22.5" customHeight="1" spans="1:7">
      <c r="A22" s="38"/>
      <c r="B22" s="38"/>
      <c r="C22" s="38"/>
      <c r="D22" s="38"/>
      <c r="E22" s="39"/>
      <c r="F22" s="39"/>
      <c r="G22" s="39"/>
    </row>
    <row r="23" s="22" customFormat="1" ht="22.5" customHeight="1" spans="1:7">
      <c r="A23" s="38"/>
      <c r="B23" s="38"/>
      <c r="C23" s="38"/>
      <c r="D23" s="38"/>
      <c r="E23" s="40"/>
      <c r="F23" s="40"/>
      <c r="G23" s="40"/>
    </row>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20:D20"/>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92"/>
  <sheetViews>
    <sheetView view="pageBreakPreview" zoomScaleNormal="100" zoomScaleSheetLayoutView="100" topLeftCell="A16" workbookViewId="0">
      <selection activeCell="F32" sqref="D9:F32"/>
    </sheetView>
  </sheetViews>
  <sheetFormatPr defaultColWidth="8" defaultRowHeight="14.25" outlineLevelCol="5"/>
  <cols>
    <col min="1" max="2" width="11.75" style="9" customWidth="1"/>
    <col min="3" max="3" width="53.5" style="9" customWidth="1"/>
    <col min="4" max="5" width="14.75" style="9" customWidth="1"/>
    <col min="6" max="6" width="14.75" style="23" customWidth="1"/>
    <col min="7" max="253" width="8" style="9" customWidth="1"/>
    <col min="254" max="16384" width="8" style="9"/>
  </cols>
  <sheetData>
    <row r="1" ht="18" customHeight="1" spans="6:6">
      <c r="F1" s="24"/>
    </row>
    <row r="2" s="22" customFormat="1" ht="22.5" customHeight="1" spans="1:6">
      <c r="A2" s="1" t="s">
        <v>121</v>
      </c>
      <c r="B2" s="1"/>
      <c r="C2" s="1"/>
      <c r="D2" s="1"/>
      <c r="E2" s="1"/>
      <c r="F2" s="1"/>
    </row>
    <row r="3" s="22" customFormat="1" ht="7.5" customHeight="1" spans="1:5">
      <c r="A3" s="9"/>
      <c r="B3" s="9"/>
      <c r="C3" s="9"/>
      <c r="D3" s="9"/>
      <c r="E3" s="9"/>
    </row>
    <row r="4" s="22" customFormat="1" ht="18" customHeight="1" spans="1:6">
      <c r="A4" s="9"/>
      <c r="B4" s="9"/>
      <c r="C4" s="8"/>
      <c r="D4" s="8"/>
      <c r="E4" s="8"/>
      <c r="F4" s="25" t="s">
        <v>37</v>
      </c>
    </row>
    <row r="5" s="22" customFormat="1" ht="7.5" customHeight="1" spans="1:5">
      <c r="A5" s="26"/>
      <c r="B5" s="26"/>
      <c r="C5" s="26"/>
      <c r="D5" s="26"/>
      <c r="E5" s="26"/>
    </row>
    <row r="6" ht="24" customHeight="1" spans="1:6">
      <c r="A6" s="27" t="s">
        <v>40</v>
      </c>
      <c r="B6" s="27"/>
      <c r="C6" s="27"/>
      <c r="D6" s="27" t="s">
        <v>122</v>
      </c>
      <c r="E6" s="27"/>
      <c r="F6" s="28"/>
    </row>
    <row r="7" ht="24" customHeight="1" spans="1:6">
      <c r="A7" s="29" t="s">
        <v>123</v>
      </c>
      <c r="B7" s="30"/>
      <c r="C7" s="31" t="s">
        <v>124</v>
      </c>
      <c r="D7" s="31" t="s">
        <v>42</v>
      </c>
      <c r="E7" s="31" t="s">
        <v>45</v>
      </c>
      <c r="F7" s="31" t="s">
        <v>46</v>
      </c>
    </row>
    <row r="8" ht="24" customHeight="1" spans="1:6">
      <c r="A8" s="29" t="s">
        <v>68</v>
      </c>
      <c r="B8" s="29" t="s">
        <v>69</v>
      </c>
      <c r="C8" s="32"/>
      <c r="D8" s="33"/>
      <c r="E8" s="33"/>
      <c r="F8" s="33"/>
    </row>
    <row r="9" ht="24" customHeight="1" spans="1:6">
      <c r="A9" s="34" t="s">
        <v>125</v>
      </c>
      <c r="B9" s="34" t="s">
        <v>72</v>
      </c>
      <c r="C9" s="35" t="s">
        <v>126</v>
      </c>
      <c r="D9" s="36">
        <f t="shared" ref="D9:D31" si="0">SUM(E9,F9)</f>
        <v>318.93</v>
      </c>
      <c r="E9" s="36">
        <v>318.93</v>
      </c>
      <c r="F9" s="36">
        <v>0</v>
      </c>
    </row>
    <row r="10" ht="24" customHeight="1" spans="1:6">
      <c r="A10" s="34" t="s">
        <v>125</v>
      </c>
      <c r="B10" s="34" t="s">
        <v>90</v>
      </c>
      <c r="C10" s="35" t="s">
        <v>127</v>
      </c>
      <c r="D10" s="36">
        <f t="shared" si="0"/>
        <v>38.38</v>
      </c>
      <c r="E10" s="36">
        <v>38.38</v>
      </c>
      <c r="F10" s="36">
        <v>0</v>
      </c>
    </row>
    <row r="11" ht="24" customHeight="1" spans="1:6">
      <c r="A11" s="34" t="s">
        <v>125</v>
      </c>
      <c r="B11" s="34" t="s">
        <v>76</v>
      </c>
      <c r="C11" s="35" t="s">
        <v>128</v>
      </c>
      <c r="D11" s="36">
        <f t="shared" si="0"/>
        <v>8.84</v>
      </c>
      <c r="E11" s="36">
        <v>8.84</v>
      </c>
      <c r="F11" s="36">
        <v>0</v>
      </c>
    </row>
    <row r="12" ht="24" customHeight="1" spans="1:6">
      <c r="A12" s="34" t="s">
        <v>125</v>
      </c>
      <c r="B12" s="34" t="s">
        <v>129</v>
      </c>
      <c r="C12" s="35" t="s">
        <v>130</v>
      </c>
      <c r="D12" s="36">
        <f t="shared" si="0"/>
        <v>170.09</v>
      </c>
      <c r="E12" s="36">
        <v>170.09</v>
      </c>
      <c r="F12" s="36">
        <v>0</v>
      </c>
    </row>
    <row r="13" ht="24" customHeight="1" spans="1:6">
      <c r="A13" s="34" t="s">
        <v>125</v>
      </c>
      <c r="B13" s="34" t="s">
        <v>131</v>
      </c>
      <c r="C13" s="35" t="s">
        <v>132</v>
      </c>
      <c r="D13" s="36">
        <f t="shared" si="0"/>
        <v>30.9</v>
      </c>
      <c r="E13" s="36">
        <v>30.9</v>
      </c>
      <c r="F13" s="36">
        <v>0</v>
      </c>
    </row>
    <row r="14" ht="24" customHeight="1" spans="1:6">
      <c r="A14" s="34" t="s">
        <v>125</v>
      </c>
      <c r="B14" s="34" t="s">
        <v>96</v>
      </c>
      <c r="C14" s="35" t="s">
        <v>133</v>
      </c>
      <c r="D14" s="36">
        <f t="shared" si="0"/>
        <v>15.45</v>
      </c>
      <c r="E14" s="36">
        <v>15.45</v>
      </c>
      <c r="F14" s="36">
        <v>0</v>
      </c>
    </row>
    <row r="15" ht="24" customHeight="1" spans="1:6">
      <c r="A15" s="34" t="s">
        <v>125</v>
      </c>
      <c r="B15" s="34" t="s">
        <v>134</v>
      </c>
      <c r="C15" s="35" t="s">
        <v>135</v>
      </c>
      <c r="D15" s="36">
        <f t="shared" si="0"/>
        <v>17.38</v>
      </c>
      <c r="E15" s="36">
        <v>17.38</v>
      </c>
      <c r="F15" s="36">
        <v>0</v>
      </c>
    </row>
    <row r="16" ht="24" customHeight="1" spans="1:6">
      <c r="A16" s="34" t="s">
        <v>125</v>
      </c>
      <c r="B16" s="34" t="s">
        <v>136</v>
      </c>
      <c r="C16" s="35" t="s">
        <v>137</v>
      </c>
      <c r="D16" s="36">
        <f t="shared" si="0"/>
        <v>1.29</v>
      </c>
      <c r="E16" s="36">
        <v>1.29</v>
      </c>
      <c r="F16" s="36">
        <v>0</v>
      </c>
    </row>
    <row r="17" ht="24" customHeight="1" spans="1:6">
      <c r="A17" s="34" t="s">
        <v>125</v>
      </c>
      <c r="B17" s="34" t="s">
        <v>138</v>
      </c>
      <c r="C17" s="35" t="s">
        <v>102</v>
      </c>
      <c r="D17" s="36">
        <f t="shared" si="0"/>
        <v>16.39</v>
      </c>
      <c r="E17" s="36">
        <v>16.39</v>
      </c>
      <c r="F17" s="36">
        <v>0</v>
      </c>
    </row>
    <row r="18" ht="24" customHeight="1" spans="1:6">
      <c r="A18" s="34" t="s">
        <v>125</v>
      </c>
      <c r="B18" s="34" t="s">
        <v>81</v>
      </c>
      <c r="C18" s="35" t="s">
        <v>139</v>
      </c>
      <c r="D18" s="36">
        <f t="shared" si="0"/>
        <v>20.21</v>
      </c>
      <c r="E18" s="36">
        <v>20.21</v>
      </c>
      <c r="F18" s="36">
        <v>0</v>
      </c>
    </row>
    <row r="19" ht="24" customHeight="1" spans="1:6">
      <c r="A19" s="34" t="s">
        <v>140</v>
      </c>
      <c r="B19" s="34" t="s">
        <v>72</v>
      </c>
      <c r="C19" s="35" t="s">
        <v>141</v>
      </c>
      <c r="D19" s="36">
        <f t="shared" si="0"/>
        <v>16.95</v>
      </c>
      <c r="E19" s="36">
        <v>0</v>
      </c>
      <c r="F19" s="36">
        <v>16.95</v>
      </c>
    </row>
    <row r="20" ht="24" customHeight="1" spans="1:6">
      <c r="A20" s="34" t="s">
        <v>140</v>
      </c>
      <c r="B20" s="34" t="s">
        <v>90</v>
      </c>
      <c r="C20" s="35" t="s">
        <v>142</v>
      </c>
      <c r="D20" s="36">
        <f t="shared" si="0"/>
        <v>2</v>
      </c>
      <c r="E20" s="36">
        <v>0</v>
      </c>
      <c r="F20" s="36">
        <v>2</v>
      </c>
    </row>
    <row r="21" ht="24" customHeight="1" spans="1:6">
      <c r="A21" s="34" t="s">
        <v>140</v>
      </c>
      <c r="B21" s="34" t="s">
        <v>92</v>
      </c>
      <c r="C21" s="35" t="s">
        <v>143</v>
      </c>
      <c r="D21" s="36">
        <f t="shared" si="0"/>
        <v>0.1</v>
      </c>
      <c r="E21" s="36">
        <v>0</v>
      </c>
      <c r="F21" s="36">
        <v>0.1</v>
      </c>
    </row>
    <row r="22" ht="24" customHeight="1" spans="1:6">
      <c r="A22" s="34" t="s">
        <v>140</v>
      </c>
      <c r="B22" s="34" t="s">
        <v>74</v>
      </c>
      <c r="C22" s="35" t="s">
        <v>144</v>
      </c>
      <c r="D22" s="36">
        <f t="shared" si="0"/>
        <v>0.6</v>
      </c>
      <c r="E22" s="36">
        <v>0</v>
      </c>
      <c r="F22" s="36">
        <v>0.6</v>
      </c>
    </row>
    <row r="23" ht="24" customHeight="1" spans="1:6">
      <c r="A23" s="34" t="s">
        <v>140</v>
      </c>
      <c r="B23" s="34" t="s">
        <v>79</v>
      </c>
      <c r="C23" s="35" t="s">
        <v>145</v>
      </c>
      <c r="D23" s="36">
        <f t="shared" si="0"/>
        <v>3</v>
      </c>
      <c r="E23" s="36">
        <v>0</v>
      </c>
      <c r="F23" s="36">
        <v>3</v>
      </c>
    </row>
    <row r="24" ht="24" customHeight="1" spans="1:6">
      <c r="A24" s="34" t="s">
        <v>140</v>
      </c>
      <c r="B24" s="34" t="s">
        <v>129</v>
      </c>
      <c r="C24" s="35" t="s">
        <v>146</v>
      </c>
      <c r="D24" s="36">
        <f t="shared" si="0"/>
        <v>0.8</v>
      </c>
      <c r="E24" s="36">
        <v>0</v>
      </c>
      <c r="F24" s="36">
        <v>0.8</v>
      </c>
    </row>
    <row r="25" ht="24" customHeight="1" spans="1:6">
      <c r="A25" s="34" t="s">
        <v>140</v>
      </c>
      <c r="B25" s="34" t="s">
        <v>85</v>
      </c>
      <c r="C25" s="35" t="s">
        <v>147</v>
      </c>
      <c r="D25" s="36">
        <f t="shared" si="0"/>
        <v>0.8</v>
      </c>
      <c r="E25" s="36">
        <v>0</v>
      </c>
      <c r="F25" s="36">
        <v>0.8</v>
      </c>
    </row>
    <row r="26" ht="24" customHeight="1" spans="1:6">
      <c r="A26" s="34" t="s">
        <v>140</v>
      </c>
      <c r="B26" s="34" t="s">
        <v>138</v>
      </c>
      <c r="C26" s="35" t="s">
        <v>148</v>
      </c>
      <c r="D26" s="36">
        <f t="shared" si="0"/>
        <v>1</v>
      </c>
      <c r="E26" s="36">
        <v>0</v>
      </c>
      <c r="F26" s="36">
        <v>1</v>
      </c>
    </row>
    <row r="27" ht="24" customHeight="1" spans="1:6">
      <c r="A27" s="34" t="s">
        <v>140</v>
      </c>
      <c r="B27" s="34" t="s">
        <v>149</v>
      </c>
      <c r="C27" s="35" t="s">
        <v>150</v>
      </c>
      <c r="D27" s="36">
        <f t="shared" si="0"/>
        <v>3.8</v>
      </c>
      <c r="E27" s="36">
        <v>0</v>
      </c>
      <c r="F27" s="36">
        <v>3.8</v>
      </c>
    </row>
    <row r="28" ht="24" customHeight="1" spans="1:6">
      <c r="A28" s="34" t="s">
        <v>140</v>
      </c>
      <c r="B28" s="34" t="s">
        <v>151</v>
      </c>
      <c r="C28" s="35" t="s">
        <v>152</v>
      </c>
      <c r="D28" s="36">
        <f t="shared" si="0"/>
        <v>4.69</v>
      </c>
      <c r="E28" s="36">
        <v>0</v>
      </c>
      <c r="F28" s="36">
        <v>4.69</v>
      </c>
    </row>
    <row r="29" ht="24" customHeight="1" spans="1:6">
      <c r="A29" s="34" t="s">
        <v>140</v>
      </c>
      <c r="B29" s="34" t="s">
        <v>81</v>
      </c>
      <c r="C29" s="35" t="s">
        <v>153</v>
      </c>
      <c r="D29" s="36">
        <f t="shared" si="0"/>
        <v>0.16</v>
      </c>
      <c r="E29" s="36">
        <v>0</v>
      </c>
      <c r="F29" s="36">
        <v>0.16</v>
      </c>
    </row>
    <row r="30" s="22" customFormat="1" ht="24" customHeight="1" spans="1:6">
      <c r="A30" s="34" t="s">
        <v>154</v>
      </c>
      <c r="B30" s="34" t="s">
        <v>72</v>
      </c>
      <c r="C30" s="35" t="s">
        <v>155</v>
      </c>
      <c r="D30" s="36">
        <f t="shared" si="0"/>
        <v>7.35</v>
      </c>
      <c r="E30" s="36">
        <v>7.35</v>
      </c>
      <c r="F30" s="36">
        <v>0</v>
      </c>
    </row>
    <row r="31" s="22" customFormat="1" ht="24" customHeight="1" spans="1:6">
      <c r="A31" s="34" t="s">
        <v>154</v>
      </c>
      <c r="B31" s="34" t="s">
        <v>74</v>
      </c>
      <c r="C31" s="35" t="s">
        <v>156</v>
      </c>
      <c r="D31" s="36">
        <f t="shared" si="0"/>
        <v>7.35</v>
      </c>
      <c r="E31" s="36">
        <v>7.35</v>
      </c>
      <c r="F31" s="36">
        <v>0</v>
      </c>
    </row>
    <row r="32" s="22" customFormat="1" ht="24" customHeight="1" spans="1:6">
      <c r="A32" s="27" t="s">
        <v>42</v>
      </c>
      <c r="B32" s="27"/>
      <c r="C32" s="27"/>
      <c r="D32" s="37">
        <f>D9+D19+D30</f>
        <v>343.23</v>
      </c>
      <c r="E32" s="37">
        <f t="shared" ref="E32:F32" si="1">E9+E19+E30</f>
        <v>326.28</v>
      </c>
      <c r="F32" s="37">
        <f t="shared" si="1"/>
        <v>16.95</v>
      </c>
    </row>
    <row r="33" s="22" customFormat="1" ht="22.5" customHeight="1" spans="1:6">
      <c r="A33" s="38"/>
      <c r="B33" s="38"/>
      <c r="C33" s="38"/>
      <c r="D33" s="38"/>
      <c r="E33" s="38"/>
      <c r="F33" s="39"/>
    </row>
    <row r="34" s="22" customFormat="1" ht="22.5" customHeight="1" spans="1:6">
      <c r="A34" s="38"/>
      <c r="B34" s="38"/>
      <c r="C34" s="38"/>
      <c r="D34" s="38"/>
      <c r="E34" s="38"/>
      <c r="F34" s="39"/>
    </row>
    <row r="35" s="22" customFormat="1" ht="22.5" customHeight="1" spans="1:6">
      <c r="A35" s="38"/>
      <c r="B35" s="38"/>
      <c r="C35" s="38"/>
      <c r="D35" s="38"/>
      <c r="E35" s="38"/>
      <c r="F35" s="40"/>
    </row>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sheetData>
  <mergeCells count="10">
    <mergeCell ref="A2:F2"/>
    <mergeCell ref="A4:C4"/>
    <mergeCell ref="A6:C6"/>
    <mergeCell ref="D6:F6"/>
    <mergeCell ref="A7:B7"/>
    <mergeCell ref="A32:C32"/>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view="pageBreakPreview" zoomScale="96" zoomScaleNormal="100" zoomScaleSheetLayoutView="96" topLeftCell="B1" workbookViewId="0">
      <selection activeCell="C11" sqref="C11"/>
    </sheetView>
  </sheetViews>
  <sheetFormatPr defaultColWidth="9" defaultRowHeight="14.25" outlineLevelCol="6"/>
  <cols>
    <col min="1" max="7" width="16.875" customWidth="1"/>
  </cols>
  <sheetData>
    <row r="1" ht="20.25" customHeight="1"/>
    <row r="2" ht="36" customHeight="1" spans="1:7">
      <c r="A2" s="1" t="s">
        <v>157</v>
      </c>
      <c r="B2" s="1"/>
      <c r="C2" s="1"/>
      <c r="D2" s="1"/>
      <c r="E2" s="1"/>
      <c r="F2" s="1"/>
      <c r="G2" s="8"/>
    </row>
    <row r="3" s="5" customFormat="1" ht="29.25" customHeight="1" spans="1:7">
      <c r="A3" s="9"/>
      <c r="B3" s="9"/>
      <c r="C3" s="8"/>
      <c r="D3" s="10"/>
      <c r="E3" s="10"/>
      <c r="F3" s="10"/>
      <c r="G3" s="11" t="s">
        <v>158</v>
      </c>
    </row>
    <row r="4" s="6" customFormat="1" ht="32.25" customHeight="1" spans="1:7">
      <c r="A4" s="12" t="s">
        <v>159</v>
      </c>
      <c r="B4" s="13"/>
      <c r="C4" s="13"/>
      <c r="D4" s="13"/>
      <c r="E4" s="13"/>
      <c r="F4" s="14"/>
      <c r="G4" s="15" t="s">
        <v>160</v>
      </c>
    </row>
    <row r="5" s="6" customFormat="1" ht="32.25" customHeight="1" spans="1:7">
      <c r="A5" s="15" t="s">
        <v>42</v>
      </c>
      <c r="B5" s="15" t="s">
        <v>161</v>
      </c>
      <c r="C5" s="15" t="s">
        <v>162</v>
      </c>
      <c r="D5" s="16" t="s">
        <v>163</v>
      </c>
      <c r="E5" s="16"/>
      <c r="F5" s="16"/>
      <c r="G5" s="17"/>
    </row>
    <row r="6" s="6" customFormat="1" ht="32.25" customHeight="1" spans="1:7">
      <c r="A6" s="18"/>
      <c r="B6" s="18"/>
      <c r="C6" s="18"/>
      <c r="D6" s="18" t="s">
        <v>164</v>
      </c>
      <c r="E6" s="18" t="s">
        <v>165</v>
      </c>
      <c r="F6" s="18" t="s">
        <v>166</v>
      </c>
      <c r="G6" s="18"/>
    </row>
    <row r="7" s="7" customFormat="1" ht="67.5" customHeight="1" spans="1:7">
      <c r="A7" s="19"/>
      <c r="B7" s="19">
        <v>0</v>
      </c>
      <c r="C7" s="19">
        <v>0</v>
      </c>
      <c r="D7" s="19">
        <v>0</v>
      </c>
      <c r="E7" s="19">
        <v>0</v>
      </c>
      <c r="F7" s="19">
        <v>0</v>
      </c>
      <c r="G7" s="19">
        <v>0</v>
      </c>
    </row>
    <row r="9" spans="2:2">
      <c r="B9" s="20" t="s">
        <v>167</v>
      </c>
    </row>
    <row r="17" ht="30.75" customHeight="1" spans="1:6">
      <c r="A17" s="21"/>
      <c r="B17" s="21"/>
      <c r="C17" s="21"/>
      <c r="D17" s="21"/>
      <c r="E17" s="21"/>
      <c r="F17" s="21"/>
    </row>
  </sheetData>
  <mergeCells count="9">
    <mergeCell ref="A2:G2"/>
    <mergeCell ref="A3:C3"/>
    <mergeCell ref="A4:F4"/>
    <mergeCell ref="D5:F5"/>
    <mergeCell ref="A17:F17"/>
    <mergeCell ref="A5:A6"/>
    <mergeCell ref="B5:B6"/>
    <mergeCell ref="C5:C6"/>
    <mergeCell ref="G4:G6"/>
  </mergeCells>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abSelected="1" view="pageBreakPreview" zoomScaleNormal="100" zoomScaleSheetLayoutView="100" workbookViewId="0">
      <selection activeCell="A24" sqref="A24"/>
    </sheetView>
  </sheetViews>
  <sheetFormatPr defaultColWidth="9" defaultRowHeight="14.25"/>
  <cols>
    <col min="1" max="1" width="121.375" customWidth="1"/>
    <col min="13" max="13" width="13.25" customWidth="1"/>
  </cols>
  <sheetData>
    <row r="1" ht="24" customHeight="1" spans="1:13">
      <c r="A1" s="1" t="s">
        <v>168</v>
      </c>
      <c r="B1" s="1"/>
      <c r="C1" s="1"/>
      <c r="D1" s="1"/>
      <c r="E1" s="1"/>
      <c r="F1" s="1"/>
      <c r="G1" s="1"/>
      <c r="H1" s="1"/>
      <c r="I1" s="1"/>
      <c r="J1" s="1"/>
      <c r="K1" s="1"/>
      <c r="L1" s="1"/>
      <c r="M1" s="1"/>
    </row>
    <row r="2" ht="24" customHeight="1"/>
    <row r="3" ht="37.5" customHeight="1" spans="1:13">
      <c r="A3" s="2" t="s">
        <v>169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view="pageBreakPreview" zoomScaleNormal="100" zoomScaleSheetLayoutView="100" workbookViewId="0">
      <selection activeCell="A12" sqref="A12"/>
    </sheetView>
  </sheetViews>
  <sheetFormatPr defaultColWidth="9" defaultRowHeight="14.25"/>
  <cols>
    <col min="1" max="1" width="111.625" style="100" customWidth="1"/>
    <col min="2" max="2" width="9" style="99" customWidth="1"/>
    <col min="3" max="16384" width="9" style="100"/>
  </cols>
  <sheetData>
    <row r="1" ht="21" customHeight="1" spans="1:1">
      <c r="A1" s="101" t="s">
        <v>2</v>
      </c>
    </row>
    <row r="2" ht="21" customHeight="1" spans="1:1">
      <c r="A2" s="102"/>
    </row>
    <row r="3" ht="21" customHeight="1" spans="1:1">
      <c r="A3" s="102"/>
    </row>
    <row r="4" ht="21" customHeight="1" spans="1:1">
      <c r="A4" s="103" t="s">
        <v>3</v>
      </c>
    </row>
    <row r="5" ht="21" customHeight="1" spans="1:1">
      <c r="A5" s="104" t="s">
        <v>4</v>
      </c>
    </row>
    <row r="6" ht="21" customHeight="1" spans="1:1">
      <c r="A6" s="104" t="s">
        <v>5</v>
      </c>
    </row>
    <row r="7" ht="21" customHeight="1" spans="1:1">
      <c r="A7" s="104" t="s">
        <v>6</v>
      </c>
    </row>
    <row r="8" ht="21" customHeight="1" spans="1:1">
      <c r="A8" s="104" t="s">
        <v>7</v>
      </c>
    </row>
    <row r="9" ht="21" customHeight="1" spans="1:1">
      <c r="A9" s="105" t="s">
        <v>8</v>
      </c>
    </row>
    <row r="10" ht="21" customHeight="1" spans="1:1">
      <c r="A10" s="105" t="s">
        <v>9</v>
      </c>
    </row>
    <row r="11" ht="21" customHeight="1" spans="1:1">
      <c r="A11" s="105" t="s">
        <v>10</v>
      </c>
    </row>
    <row r="12" s="99" customFormat="1" ht="21" customHeight="1" spans="1:1">
      <c r="A12" s="105" t="s">
        <v>11</v>
      </c>
    </row>
    <row r="13" s="99" customFormat="1" ht="21" customHeight="1" spans="1:1">
      <c r="A13" s="105" t="s">
        <v>12</v>
      </c>
    </row>
    <row r="14" s="99" customFormat="1" ht="21" customHeight="1" spans="1:1">
      <c r="A14" s="105" t="s">
        <v>13</v>
      </c>
    </row>
    <row r="15" s="99" customFormat="1" ht="21" customHeight="1" spans="1:1">
      <c r="A15" s="105" t="s">
        <v>14</v>
      </c>
    </row>
    <row r="16" s="99" customFormat="1" ht="21" customHeight="1" spans="1:1">
      <c r="A16" s="105" t="s">
        <v>15</v>
      </c>
    </row>
    <row r="17" s="99" customFormat="1" ht="21" customHeight="1" spans="1:1">
      <c r="A17" s="105" t="s">
        <v>16</v>
      </c>
    </row>
    <row r="18" s="99" customFormat="1" ht="21" customHeight="1" spans="1:1">
      <c r="A18" s="105" t="s">
        <v>17</v>
      </c>
    </row>
    <row r="19" s="99" customFormat="1" ht="21" customHeight="1" spans="1:1">
      <c r="A19" s="105"/>
    </row>
    <row r="20" s="99" customFormat="1" ht="21" customHeight="1" spans="1:1">
      <c r="A20" s="104"/>
    </row>
    <row r="21" s="99" customFormat="1" ht="21" customHeight="1" spans="1:1">
      <c r="A21" s="104"/>
    </row>
    <row r="22" s="99" customFormat="1" ht="21" customHeight="1" spans="1:1">
      <c r="A22" s="104"/>
    </row>
    <row r="23" s="99" customFormat="1" ht="21" customHeight="1" spans="1:1">
      <c r="A23" s="104"/>
    </row>
    <row r="24" s="99" customFormat="1" ht="21" customHeight="1" spans="1:1">
      <c r="A24" s="104"/>
    </row>
    <row r="25" s="99" customFormat="1" ht="21" customHeight="1" spans="1:1">
      <c r="A25" s="104"/>
    </row>
    <row r="26" s="99" customFormat="1" ht="21" customHeight="1" spans="1:1">
      <c r="A26" s="104"/>
    </row>
    <row r="27" s="99" customFormat="1" ht="21" customHeight="1" spans="1:1">
      <c r="A27" s="104"/>
    </row>
    <row r="28" s="99" customFormat="1" ht="18.75" spans="1:1">
      <c r="A28" s="104"/>
    </row>
    <row r="29" s="99" customFormat="1" ht="18.75" spans="1:1">
      <c r="A29" s="104"/>
    </row>
    <row r="30" s="99" customFormat="1" ht="18.75" spans="1:1">
      <c r="A30" s="104"/>
    </row>
    <row r="31" s="99" customFormat="1" ht="18.75" spans="1:1">
      <c r="A31" s="104"/>
    </row>
    <row r="32" s="99" customFormat="1" ht="18.75" spans="1:1">
      <c r="A32" s="104"/>
    </row>
    <row r="33" s="99" customFormat="1" ht="18.75" spans="1:1">
      <c r="A33" s="104"/>
    </row>
    <row r="34" s="99" customFormat="1" ht="18.75" spans="1:1">
      <c r="A34" s="104"/>
    </row>
    <row r="35" s="99" customFormat="1" ht="18.75" spans="1:1">
      <c r="A35" s="104"/>
    </row>
    <row r="36" s="99" customFormat="1" ht="18.75" spans="1:1">
      <c r="A36" s="104"/>
    </row>
    <row r="37" s="99" customFormat="1" ht="18.75" spans="1:1">
      <c r="A37" s="104"/>
    </row>
    <row r="38" s="99" customFormat="1" ht="18.75" spans="1:1">
      <c r="A38" s="104"/>
    </row>
    <row r="39" s="99" customFormat="1" ht="18.75" spans="1:1">
      <c r="A39" s="104"/>
    </row>
    <row r="40" s="99" customFormat="1" ht="18.75" spans="1:1">
      <c r="A40" s="104"/>
    </row>
    <row r="41" s="99" customFormat="1" ht="18.75" spans="1:1">
      <c r="A41" s="104"/>
    </row>
    <row r="42" s="99" customFormat="1" ht="18.75" spans="1:1">
      <c r="A42" s="104"/>
    </row>
  </sheetData>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zoomScaleSheetLayoutView="100" workbookViewId="0">
      <selection activeCell="A3" sqref="A3:A17"/>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2" t="s">
        <v>19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zoomScaleSheetLayoutView="100" workbookViewId="0">
      <selection activeCell="A3" sqref="A3:A17"/>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98" t="s">
        <v>21</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zoomScaleSheetLayoutView="100" workbookViewId="0">
      <selection activeCell="A3" sqref="A3:A17"/>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96" t="s">
        <v>23</v>
      </c>
      <c r="B3" s="3"/>
      <c r="C3" s="3"/>
      <c r="D3" s="3"/>
      <c r="E3" s="3"/>
      <c r="F3" s="3"/>
      <c r="G3" s="3"/>
      <c r="H3" s="3"/>
      <c r="I3" s="3"/>
      <c r="J3" s="3"/>
      <c r="K3" s="3"/>
      <c r="L3" s="3"/>
      <c r="M3" s="3"/>
    </row>
    <row r="4" ht="24" customHeight="1" spans="1:13">
      <c r="A4" s="97"/>
      <c r="B4" s="3"/>
      <c r="C4" s="3"/>
      <c r="D4" s="3"/>
      <c r="E4" s="3"/>
      <c r="F4" s="3"/>
      <c r="G4" s="3"/>
      <c r="H4" s="3"/>
      <c r="I4" s="3"/>
      <c r="J4" s="3"/>
      <c r="K4" s="3"/>
      <c r="L4" s="3"/>
      <c r="M4" s="3"/>
    </row>
    <row r="5" ht="24" customHeight="1" spans="1:13">
      <c r="A5" s="97"/>
      <c r="B5" s="3"/>
      <c r="C5" s="3"/>
      <c r="D5" s="3"/>
      <c r="E5" s="3"/>
      <c r="F5" s="3"/>
      <c r="G5" s="3"/>
      <c r="H5" s="3"/>
      <c r="I5" s="3"/>
      <c r="J5" s="3"/>
      <c r="K5" s="3"/>
      <c r="L5" s="3"/>
      <c r="M5" s="3"/>
    </row>
    <row r="6" ht="24" customHeight="1" spans="1:13">
      <c r="A6" s="97"/>
      <c r="B6" s="3"/>
      <c r="C6" s="3"/>
      <c r="D6" s="3"/>
      <c r="E6" s="3"/>
      <c r="F6" s="3"/>
      <c r="G6" s="3"/>
      <c r="H6" s="3"/>
      <c r="I6" s="3"/>
      <c r="J6" s="3"/>
      <c r="K6" s="3"/>
      <c r="L6" s="3"/>
      <c r="M6" s="3"/>
    </row>
    <row r="7" ht="24" customHeight="1" spans="1:1">
      <c r="A7" s="97"/>
    </row>
    <row r="8" ht="24" customHeight="1" spans="1:13">
      <c r="A8" s="97"/>
      <c r="B8" s="3"/>
      <c r="C8" s="3"/>
      <c r="D8" s="3"/>
      <c r="E8" s="3"/>
      <c r="F8" s="3"/>
      <c r="G8" s="3"/>
      <c r="H8" s="3"/>
      <c r="I8" s="3"/>
      <c r="J8" s="3"/>
      <c r="K8" s="3"/>
      <c r="L8" s="3"/>
      <c r="M8" s="3"/>
    </row>
    <row r="9" ht="24" customHeight="1" spans="1:13">
      <c r="A9" s="97"/>
      <c r="B9" s="3"/>
      <c r="C9" s="3"/>
      <c r="D9" s="3"/>
      <c r="E9" s="3"/>
      <c r="F9" s="3"/>
      <c r="G9" s="3"/>
      <c r="H9" s="3"/>
      <c r="I9" s="3"/>
      <c r="J9" s="3"/>
      <c r="K9" s="3"/>
      <c r="L9" s="3"/>
      <c r="M9" s="3"/>
    </row>
    <row r="10" ht="24" customHeight="1" spans="1:13">
      <c r="A10" s="97"/>
      <c r="B10" s="3"/>
      <c r="C10" s="3"/>
      <c r="D10" s="3"/>
      <c r="E10" s="3"/>
      <c r="F10" s="3"/>
      <c r="G10" s="3"/>
      <c r="H10" s="3"/>
      <c r="I10" s="3"/>
      <c r="J10" s="3"/>
      <c r="K10" s="3"/>
      <c r="L10" s="3"/>
      <c r="M10" s="3"/>
    </row>
    <row r="11" ht="24" customHeight="1" spans="1:13">
      <c r="A11" s="97"/>
      <c r="B11" s="3"/>
      <c r="C11" s="3"/>
      <c r="D11" s="3"/>
      <c r="E11" s="3"/>
      <c r="F11" s="3"/>
      <c r="G11" s="3"/>
      <c r="H11" s="3"/>
      <c r="I11" s="3"/>
      <c r="J11" s="3"/>
      <c r="K11" s="3"/>
      <c r="L11" s="3"/>
      <c r="M11" s="3"/>
    </row>
    <row r="12" ht="24" customHeight="1" spans="1:13">
      <c r="A12" s="97"/>
      <c r="B12" s="3"/>
      <c r="C12" s="3"/>
      <c r="D12" s="3"/>
      <c r="E12" s="3"/>
      <c r="F12" s="3"/>
      <c r="G12" s="3"/>
      <c r="H12" s="3"/>
      <c r="I12" s="3"/>
      <c r="J12" s="3"/>
      <c r="K12" s="3"/>
      <c r="L12" s="3"/>
      <c r="M12" s="3"/>
    </row>
    <row r="13" ht="24" customHeight="1" spans="1:13">
      <c r="A13" s="97"/>
      <c r="B13" s="3"/>
      <c r="C13" s="3"/>
      <c r="D13" s="3"/>
      <c r="E13" s="3"/>
      <c r="F13" s="3"/>
      <c r="G13" s="3"/>
      <c r="H13" s="3"/>
      <c r="I13" s="3"/>
      <c r="J13" s="3"/>
      <c r="K13" s="3"/>
      <c r="L13" s="3"/>
      <c r="M13" s="3"/>
    </row>
    <row r="14" ht="24" customHeight="1" spans="1:13">
      <c r="A14" s="97"/>
      <c r="B14" s="3"/>
      <c r="C14" s="3"/>
      <c r="D14" s="3"/>
      <c r="E14" s="3"/>
      <c r="F14" s="3"/>
      <c r="G14" s="3"/>
      <c r="H14" s="3"/>
      <c r="I14" s="3"/>
      <c r="J14" s="3"/>
      <c r="K14" s="3"/>
      <c r="L14" s="3"/>
      <c r="M14" s="3"/>
    </row>
    <row r="15" ht="24" customHeight="1" spans="1:13">
      <c r="A15" s="97"/>
      <c r="B15" s="3"/>
      <c r="C15" s="3"/>
      <c r="D15" s="3"/>
      <c r="E15" s="3"/>
      <c r="F15" s="3"/>
      <c r="G15" s="3"/>
      <c r="H15" s="3"/>
      <c r="I15" s="3"/>
      <c r="J15" s="3"/>
      <c r="K15" s="3"/>
      <c r="L15" s="3"/>
      <c r="M15" s="3"/>
    </row>
    <row r="16" ht="24" customHeight="1" spans="1:13">
      <c r="A16" s="97"/>
      <c r="B16" s="3"/>
      <c r="C16" s="3"/>
      <c r="D16" s="3"/>
      <c r="E16" s="3"/>
      <c r="F16" s="3"/>
      <c r="G16" s="3"/>
      <c r="H16" s="3"/>
      <c r="I16" s="3"/>
      <c r="J16" s="3"/>
      <c r="K16" s="3"/>
      <c r="L16" s="3"/>
      <c r="M16" s="3"/>
    </row>
    <row r="17" ht="24" customHeight="1" spans="1:13">
      <c r="A17" s="97"/>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view="pageBreakPreview" zoomScaleNormal="100" zoomScaleSheetLayoutView="100" workbookViewId="0">
      <selection activeCell="A10" sqref="A10"/>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113.1" customHeight="1" spans="1:13">
      <c r="A3" s="3" t="s">
        <v>25</v>
      </c>
      <c r="B3" s="3"/>
      <c r="C3" s="3"/>
      <c r="D3" s="3"/>
      <c r="E3" s="3"/>
      <c r="F3" s="3"/>
      <c r="G3" s="3"/>
      <c r="H3" s="3"/>
      <c r="I3" s="3"/>
      <c r="J3" s="3"/>
      <c r="K3" s="3"/>
      <c r="L3" s="3"/>
      <c r="M3" s="3"/>
    </row>
    <row r="4" ht="24" customHeight="1" spans="1:13">
      <c r="A4" s="3" t="s">
        <v>26</v>
      </c>
      <c r="B4" s="3"/>
      <c r="C4" s="3"/>
      <c r="D4" s="3"/>
      <c r="E4" s="3"/>
      <c r="F4" s="3"/>
      <c r="G4" s="3"/>
      <c r="H4" s="3"/>
      <c r="I4" s="3"/>
      <c r="J4" s="3"/>
      <c r="K4" s="3"/>
      <c r="L4" s="3"/>
      <c r="M4" s="3"/>
    </row>
    <row r="5" ht="24" customHeight="1" spans="1:13">
      <c r="A5" s="3" t="s">
        <v>27</v>
      </c>
      <c r="B5" s="3"/>
      <c r="C5" s="3"/>
      <c r="D5" s="3"/>
      <c r="E5" s="3"/>
      <c r="F5" s="3"/>
      <c r="G5" s="3"/>
      <c r="H5" s="3"/>
      <c r="I5" s="3"/>
      <c r="J5" s="3"/>
      <c r="K5" s="3"/>
      <c r="L5" s="3"/>
      <c r="M5" s="3"/>
    </row>
    <row r="6" ht="24" customHeight="1" spans="1:13">
      <c r="A6" s="3" t="s">
        <v>28</v>
      </c>
      <c r="B6" s="3"/>
      <c r="C6" s="3"/>
      <c r="D6" s="3"/>
      <c r="E6" s="3"/>
      <c r="F6" s="3"/>
      <c r="G6" s="3"/>
      <c r="H6" s="3"/>
      <c r="I6" s="3"/>
      <c r="J6" s="3"/>
      <c r="K6" s="3"/>
      <c r="L6" s="3"/>
      <c r="M6" s="3"/>
    </row>
    <row r="7" ht="24" customHeight="1" spans="1:1">
      <c r="A7" s="3" t="s">
        <v>29</v>
      </c>
    </row>
    <row r="8" ht="24" customHeight="1" spans="1:13">
      <c r="A8" s="3" t="s">
        <v>30</v>
      </c>
      <c r="B8" s="3"/>
      <c r="C8" s="3"/>
      <c r="D8" s="3"/>
      <c r="E8" s="3"/>
      <c r="F8" s="3"/>
      <c r="G8" s="3"/>
      <c r="H8" s="3"/>
      <c r="I8" s="3"/>
      <c r="J8" s="3"/>
      <c r="K8" s="3"/>
      <c r="L8" s="3"/>
      <c r="M8" s="3"/>
    </row>
    <row r="9" ht="24" customHeight="1" spans="1:13">
      <c r="A9" s="3" t="s">
        <v>31</v>
      </c>
      <c r="B9" s="3"/>
      <c r="C9" s="3"/>
      <c r="D9" s="3"/>
      <c r="E9" s="3"/>
      <c r="F9" s="3"/>
      <c r="G9" s="3"/>
      <c r="H9" s="3"/>
      <c r="I9" s="3"/>
      <c r="J9" s="3"/>
      <c r="K9" s="3"/>
      <c r="L9" s="3"/>
      <c r="M9" s="3"/>
    </row>
    <row r="10" ht="24" customHeight="1" spans="1:13">
      <c r="A10" s="3" t="s">
        <v>32</v>
      </c>
      <c r="B10" s="3"/>
      <c r="C10" s="3"/>
      <c r="D10" s="3"/>
      <c r="E10" s="3"/>
      <c r="F10" s="3"/>
      <c r="G10" s="3"/>
      <c r="H10" s="3"/>
      <c r="I10" s="3"/>
      <c r="J10" s="3"/>
      <c r="K10" s="3"/>
      <c r="L10" s="3"/>
      <c r="M10" s="3"/>
    </row>
    <row r="11" ht="24" customHeight="1" spans="1:13">
      <c r="A11" s="3" t="s">
        <v>33</v>
      </c>
      <c r="B11" s="3"/>
      <c r="C11" s="3"/>
      <c r="D11" s="3"/>
      <c r="E11" s="3"/>
      <c r="F11" s="3"/>
      <c r="G11" s="3"/>
      <c r="H11" s="3"/>
      <c r="I11" s="3"/>
      <c r="J11" s="3"/>
      <c r="K11" s="3"/>
      <c r="L11" s="3"/>
      <c r="M11" s="3"/>
    </row>
    <row r="12" ht="24" customHeight="1" spans="1:13">
      <c r="A12" s="3" t="s">
        <v>34</v>
      </c>
      <c r="B12" s="3"/>
      <c r="C12" s="3"/>
      <c r="D12" s="3"/>
      <c r="E12" s="3"/>
      <c r="F12" s="3"/>
      <c r="G12" s="3"/>
      <c r="H12" s="3"/>
      <c r="I12" s="3"/>
      <c r="J12" s="3"/>
      <c r="K12" s="3"/>
      <c r="L12" s="3"/>
      <c r="M12" s="3"/>
    </row>
    <row r="13" ht="24" customHeight="1" spans="1:13">
      <c r="A13" s="3" t="s">
        <v>35</v>
      </c>
      <c r="B13" s="3"/>
      <c r="C13" s="3"/>
      <c r="D13" s="3"/>
      <c r="E13" s="3"/>
      <c r="F13" s="3"/>
      <c r="G13" s="3"/>
      <c r="H13" s="3"/>
      <c r="I13" s="3"/>
      <c r="J13" s="3"/>
      <c r="K13" s="3"/>
      <c r="L13" s="3"/>
      <c r="M13" s="3"/>
    </row>
    <row r="14" ht="24" customHeight="1" spans="1:13">
      <c r="A14" s="94"/>
      <c r="B14" s="3"/>
      <c r="C14" s="3"/>
      <c r="D14" s="3"/>
      <c r="E14" s="3"/>
      <c r="F14" s="3"/>
      <c r="G14" s="3"/>
      <c r="H14" s="3"/>
      <c r="I14" s="3"/>
      <c r="J14" s="3"/>
      <c r="K14" s="3"/>
      <c r="L14" s="3"/>
      <c r="M14" s="3"/>
    </row>
    <row r="15" ht="24" customHeight="1" spans="1:13">
      <c r="A15" s="95"/>
      <c r="B15" s="3"/>
      <c r="C15" s="3"/>
      <c r="D15" s="3"/>
      <c r="E15" s="3"/>
      <c r="F15" s="3"/>
      <c r="G15" s="3"/>
      <c r="H15" s="3"/>
      <c r="I15" s="3"/>
      <c r="J15" s="3"/>
      <c r="K15" s="3"/>
      <c r="L15" s="3"/>
      <c r="M15" s="3"/>
    </row>
  </sheetData>
  <printOptions horizontalCentered="1"/>
  <pageMargins left="0.748031496062992" right="0.748031496062992" top="0.94488188976378" bottom="0.94488188976378"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3"/>
  <sheetViews>
    <sheetView view="pageBreakPreview" zoomScaleNormal="100" zoomScaleSheetLayoutView="100" topLeftCell="A3" workbookViewId="0">
      <selection activeCell="B10" sqref="B10:G21"/>
    </sheetView>
  </sheetViews>
  <sheetFormatPr defaultColWidth="8" defaultRowHeight="12"/>
  <cols>
    <col min="1" max="1" width="20.75" style="79" customWidth="1"/>
    <col min="2" max="2" width="22.125" style="79" customWidth="1"/>
    <col min="3" max="3" width="28.625" style="79" customWidth="1"/>
    <col min="4" max="4" width="15.625" style="79" customWidth="1"/>
    <col min="5" max="6" width="12.625" style="79" customWidth="1"/>
    <col min="7" max="7" width="15.625" style="79" customWidth="1"/>
    <col min="8" max="16384" width="8" style="79"/>
  </cols>
  <sheetData>
    <row r="1" ht="18" customHeight="1" spans="7:7">
      <c r="G1" s="42"/>
    </row>
    <row r="2" ht="22.5" customHeight="1" spans="1:256">
      <c r="A2" s="1" t="s">
        <v>36</v>
      </c>
      <c r="B2" s="41"/>
      <c r="C2" s="41"/>
      <c r="D2" s="41"/>
      <c r="E2" s="41"/>
      <c r="F2" s="41"/>
      <c r="G2" s="41"/>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ht="7.5" customHeight="1" spans="1:256">
      <c r="A3" s="22"/>
      <c r="B3" s="22"/>
      <c r="C3" s="22"/>
      <c r="D3" s="22"/>
      <c r="E3" s="22"/>
      <c r="F3" s="22"/>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18" customHeight="1" spans="1:256">
      <c r="A4" s="8"/>
      <c r="B4" s="8"/>
      <c r="C4" s="8"/>
      <c r="D4" s="8"/>
      <c r="E4" s="8"/>
      <c r="F4" s="22"/>
      <c r="G4" s="42" t="s">
        <v>37</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ht="7.5" customHeight="1" spans="2:256">
      <c r="B5" s="22"/>
      <c r="C5" s="22"/>
      <c r="D5" s="22"/>
      <c r="E5" s="22"/>
      <c r="F5" s="22"/>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78" customFormat="1" ht="24.2" customHeight="1" spans="1:7">
      <c r="A6" s="27" t="s">
        <v>38</v>
      </c>
      <c r="B6" s="28"/>
      <c r="C6" s="27" t="s">
        <v>39</v>
      </c>
      <c r="D6" s="27"/>
      <c r="E6" s="27"/>
      <c r="F6" s="27"/>
      <c r="G6" s="28"/>
    </row>
    <row r="7" s="78" customFormat="1" ht="24.2" customHeight="1" spans="1:7">
      <c r="A7" s="15" t="s">
        <v>40</v>
      </c>
      <c r="B7" s="15" t="s">
        <v>41</v>
      </c>
      <c r="C7" s="15" t="s">
        <v>40</v>
      </c>
      <c r="D7" s="80" t="s">
        <v>41</v>
      </c>
      <c r="E7" s="81"/>
      <c r="F7" s="81"/>
      <c r="G7" s="82"/>
    </row>
    <row r="8" s="78" customFormat="1" ht="24.2" customHeight="1" spans="1:7">
      <c r="A8" s="17"/>
      <c r="B8" s="17"/>
      <c r="C8" s="17"/>
      <c r="D8" s="83" t="s">
        <v>42</v>
      </c>
      <c r="E8" s="84" t="s">
        <v>43</v>
      </c>
      <c r="F8" s="45"/>
      <c r="G8" s="85" t="s">
        <v>44</v>
      </c>
    </row>
    <row r="9" s="78" customFormat="1" ht="24.2" customHeight="1" spans="1:7">
      <c r="A9" s="86"/>
      <c r="B9" s="86"/>
      <c r="C9" s="86"/>
      <c r="D9" s="83"/>
      <c r="E9" s="28" t="s">
        <v>45</v>
      </c>
      <c r="F9" s="28" t="s">
        <v>46</v>
      </c>
      <c r="G9" s="33"/>
    </row>
    <row r="10" s="78" customFormat="1" ht="24.2" customHeight="1" spans="1:7">
      <c r="A10" s="87" t="s">
        <v>47</v>
      </c>
      <c r="B10" s="55">
        <v>1571.7097</v>
      </c>
      <c r="C10" s="88" t="s">
        <v>48</v>
      </c>
      <c r="D10" s="89">
        <f>SUM(E10:F10)</f>
        <v>54.66</v>
      </c>
      <c r="E10" s="89">
        <v>53.7</v>
      </c>
      <c r="F10" s="89">
        <v>0.96</v>
      </c>
      <c r="G10" s="55"/>
    </row>
    <row r="11" s="78" customFormat="1" ht="24.2" customHeight="1" spans="1:7">
      <c r="A11" s="90" t="s">
        <v>49</v>
      </c>
      <c r="B11" s="55">
        <v>1571.7097</v>
      </c>
      <c r="C11" s="88" t="s">
        <v>50</v>
      </c>
      <c r="D11" s="89">
        <f t="shared" ref="D11:D13" si="0">SUM(E11:F11)</f>
        <v>17.38</v>
      </c>
      <c r="E11" s="89">
        <v>17.38</v>
      </c>
      <c r="F11" s="89"/>
      <c r="G11" s="55"/>
    </row>
    <row r="12" s="78" customFormat="1" ht="24.2" customHeight="1" spans="1:7">
      <c r="A12" s="87" t="s">
        <v>51</v>
      </c>
      <c r="B12" s="55"/>
      <c r="C12" s="88" t="s">
        <v>52</v>
      </c>
      <c r="D12" s="89">
        <f>SUM(E12:G12)</f>
        <v>1483.2797</v>
      </c>
      <c r="E12" s="89">
        <v>238.81</v>
      </c>
      <c r="F12" s="89">
        <v>15.99</v>
      </c>
      <c r="G12" s="55">
        <v>1228.4797</v>
      </c>
    </row>
    <row r="13" s="78" customFormat="1" ht="24.2" customHeight="1" spans="1:7">
      <c r="A13" s="91" t="s">
        <v>53</v>
      </c>
      <c r="B13" s="55"/>
      <c r="C13" s="88" t="s">
        <v>54</v>
      </c>
      <c r="D13" s="89">
        <f t="shared" si="0"/>
        <v>16.39</v>
      </c>
      <c r="E13" s="89">
        <v>16.39</v>
      </c>
      <c r="F13" s="89"/>
      <c r="G13" s="55"/>
    </row>
    <row r="14" s="78" customFormat="1" ht="24.2" customHeight="1" spans="1:7">
      <c r="A14" s="87" t="s">
        <v>55</v>
      </c>
      <c r="B14" s="55"/>
      <c r="C14" s="92"/>
      <c r="D14" s="89"/>
      <c r="E14" s="89"/>
      <c r="F14" s="89"/>
      <c r="G14" s="55"/>
    </row>
    <row r="15" s="78" customFormat="1" ht="24.2" customHeight="1" spans="1:7">
      <c r="A15" s="87" t="s">
        <v>56</v>
      </c>
      <c r="B15" s="55"/>
      <c r="C15" s="92"/>
      <c r="D15" s="89"/>
      <c r="E15" s="89"/>
      <c r="F15" s="89"/>
      <c r="G15" s="55"/>
    </row>
    <row r="16" s="78" customFormat="1" ht="24.2" customHeight="1" spans="1:7">
      <c r="A16" s="87" t="s">
        <v>57</v>
      </c>
      <c r="B16" s="55"/>
      <c r="C16" s="92"/>
      <c r="D16" s="89"/>
      <c r="E16" s="89"/>
      <c r="F16" s="89"/>
      <c r="G16" s="55"/>
    </row>
    <row r="17" s="78" customFormat="1" ht="24.2" customHeight="1" spans="1:7">
      <c r="A17" s="87"/>
      <c r="B17" s="55"/>
      <c r="C17" s="92"/>
      <c r="D17" s="89"/>
      <c r="E17" s="89"/>
      <c r="F17" s="89"/>
      <c r="G17" s="55"/>
    </row>
    <row r="18" s="78" customFormat="1" ht="24.2" customHeight="1" spans="1:7">
      <c r="A18" s="87"/>
      <c r="B18" s="55"/>
      <c r="C18" s="92"/>
      <c r="D18" s="89"/>
      <c r="E18" s="89"/>
      <c r="F18" s="89"/>
      <c r="G18" s="55"/>
    </row>
    <row r="19" s="78" customFormat="1" ht="24.2" customHeight="1" spans="1:7">
      <c r="A19" s="87"/>
      <c r="B19" s="55"/>
      <c r="C19" s="92"/>
      <c r="D19" s="89"/>
      <c r="E19" s="89"/>
      <c r="F19" s="89"/>
      <c r="G19" s="55"/>
    </row>
    <row r="20" s="78" customFormat="1" ht="24.2" customHeight="1" spans="1:7">
      <c r="A20" s="87"/>
      <c r="B20" s="55"/>
      <c r="C20" s="92"/>
      <c r="D20" s="89"/>
      <c r="E20" s="89"/>
      <c r="F20" s="89"/>
      <c r="G20" s="55"/>
    </row>
    <row r="21" s="78" customFormat="1" ht="24.2" customHeight="1" spans="1:7">
      <c r="A21" s="27" t="s">
        <v>58</v>
      </c>
      <c r="B21" s="55">
        <v>1571.7097</v>
      </c>
      <c r="C21" s="93" t="s">
        <v>59</v>
      </c>
      <c r="D21" s="55">
        <f>SUM(D10:D20)</f>
        <v>1571.7097</v>
      </c>
      <c r="E21" s="55">
        <f t="shared" ref="E21:G21" si="1">SUM(E10:E20)</f>
        <v>326.28</v>
      </c>
      <c r="F21" s="55">
        <f t="shared" si="1"/>
        <v>16.95</v>
      </c>
      <c r="G21" s="55">
        <f t="shared" si="1"/>
        <v>1228.4797</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8031496062992" right="0.748031496062992" top="0.748031496062992" bottom="0.748031496062992" header="0" footer="0"/>
  <pageSetup paperSize="9" scale="95"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80"/>
  <sheetViews>
    <sheetView view="pageBreakPreview" zoomScaleNormal="100" zoomScaleSheetLayoutView="100" topLeftCell="A9" workbookViewId="0">
      <selection activeCell="G28" sqref="E9:G28"/>
    </sheetView>
  </sheetViews>
  <sheetFormatPr defaultColWidth="8" defaultRowHeight="14.25"/>
  <cols>
    <col min="1" max="3" width="5.75" style="9" customWidth="1"/>
    <col min="4" max="4" width="34.375" style="9" customWidth="1"/>
    <col min="5" max="5" width="15.5" style="23" customWidth="1"/>
    <col min="6" max="9" width="13.75" style="23" customWidth="1"/>
    <col min="10" max="16384" width="8" style="9"/>
  </cols>
  <sheetData>
    <row r="1" ht="18" customHeight="1" spans="9:9">
      <c r="I1" s="42"/>
    </row>
    <row r="2" s="22" customFormat="1" ht="22.5" customHeight="1" spans="1:9">
      <c r="A2" s="1" t="s">
        <v>60</v>
      </c>
      <c r="B2" s="1"/>
      <c r="C2" s="1"/>
      <c r="D2" s="1"/>
      <c r="E2" s="1"/>
      <c r="F2" s="1"/>
      <c r="G2" s="1"/>
      <c r="H2" s="1"/>
      <c r="I2" s="1"/>
    </row>
    <row r="3" s="22" customFormat="1" ht="7.5" customHeight="1" spans="1:8">
      <c r="A3" s="9"/>
      <c r="B3" s="9"/>
      <c r="C3" s="9"/>
      <c r="D3" s="9"/>
      <c r="E3" s="23"/>
      <c r="F3" s="23"/>
      <c r="G3" s="23"/>
      <c r="H3" s="23"/>
    </row>
    <row r="4" s="22" customFormat="1" ht="18" customHeight="1" spans="1:9">
      <c r="A4" s="9"/>
      <c r="B4" s="8"/>
      <c r="C4" s="8"/>
      <c r="D4" s="8"/>
      <c r="E4" s="8"/>
      <c r="F4" s="23"/>
      <c r="G4" s="23"/>
      <c r="H4" s="23"/>
      <c r="I4" s="25" t="s">
        <v>37</v>
      </c>
    </row>
    <row r="5" s="22" customFormat="1" ht="7.5" customHeight="1" spans="1:8">
      <c r="A5" s="26"/>
      <c r="B5" s="26"/>
      <c r="C5" s="26"/>
      <c r="D5" s="26"/>
      <c r="E5" s="23"/>
      <c r="F5" s="23"/>
      <c r="G5" s="23"/>
      <c r="H5" s="23"/>
    </row>
    <row r="6" ht="24" customHeight="1" spans="1:9">
      <c r="A6" s="27" t="s">
        <v>40</v>
      </c>
      <c r="B6" s="27"/>
      <c r="C6" s="27"/>
      <c r="D6" s="27"/>
      <c r="E6" s="27" t="s">
        <v>61</v>
      </c>
      <c r="F6" s="43"/>
      <c r="G6" s="43"/>
      <c r="H6" s="43"/>
      <c r="I6" s="43"/>
    </row>
    <row r="7" ht="24" customHeight="1" spans="1:9">
      <c r="A7" s="29" t="s">
        <v>62</v>
      </c>
      <c r="B7" s="44"/>
      <c r="C7" s="45"/>
      <c r="D7" s="27" t="s">
        <v>63</v>
      </c>
      <c r="E7" s="27" t="s">
        <v>42</v>
      </c>
      <c r="F7" s="46" t="s">
        <v>64</v>
      </c>
      <c r="G7" s="46" t="s">
        <v>65</v>
      </c>
      <c r="H7" s="46" t="s">
        <v>66</v>
      </c>
      <c r="I7" s="27" t="s">
        <v>67</v>
      </c>
    </row>
    <row r="8" s="41" customFormat="1" ht="24" customHeight="1" spans="1:9">
      <c r="A8" s="27" t="s">
        <v>68</v>
      </c>
      <c r="B8" s="27" t="s">
        <v>69</v>
      </c>
      <c r="C8" s="27" t="s">
        <v>70</v>
      </c>
      <c r="D8" s="27"/>
      <c r="E8" s="27"/>
      <c r="F8" s="47"/>
      <c r="G8" s="47"/>
      <c r="H8" s="47"/>
      <c r="I8" s="27"/>
    </row>
    <row r="9" ht="24" customHeight="1" spans="1:9">
      <c r="A9" s="34" t="s">
        <v>71</v>
      </c>
      <c r="B9" s="34" t="s">
        <v>72</v>
      </c>
      <c r="C9" s="34" t="s">
        <v>72</v>
      </c>
      <c r="D9" s="35" t="s">
        <v>73</v>
      </c>
      <c r="E9" s="76">
        <f t="shared" ref="E9:E28" si="0">SUM(F9,G9,H9,I9)</f>
        <v>54.66</v>
      </c>
      <c r="F9" s="76">
        <v>54.66</v>
      </c>
      <c r="G9" s="76">
        <v>0</v>
      </c>
      <c r="H9" s="77">
        <v>0</v>
      </c>
      <c r="I9" s="50"/>
    </row>
    <row r="10" ht="24" customHeight="1" spans="1:9">
      <c r="A10" s="34" t="s">
        <v>71</v>
      </c>
      <c r="B10" s="34" t="s">
        <v>74</v>
      </c>
      <c r="C10" s="34" t="s">
        <v>72</v>
      </c>
      <c r="D10" s="35" t="s">
        <v>75</v>
      </c>
      <c r="E10" s="76">
        <f t="shared" si="0"/>
        <v>54.66</v>
      </c>
      <c r="F10" s="76">
        <v>54.66</v>
      </c>
      <c r="G10" s="76">
        <v>0</v>
      </c>
      <c r="H10" s="77">
        <v>0</v>
      </c>
      <c r="I10" s="50"/>
    </row>
    <row r="11" ht="24" customHeight="1" spans="1:9">
      <c r="A11" s="34" t="s">
        <v>71</v>
      </c>
      <c r="B11" s="34" t="s">
        <v>74</v>
      </c>
      <c r="C11" s="34" t="s">
        <v>76</v>
      </c>
      <c r="D11" s="35" t="s">
        <v>77</v>
      </c>
      <c r="E11" s="76">
        <f t="shared" si="0"/>
        <v>8.15</v>
      </c>
      <c r="F11" s="76">
        <v>8.15</v>
      </c>
      <c r="G11" s="76">
        <v>0</v>
      </c>
      <c r="H11" s="77">
        <v>0</v>
      </c>
      <c r="I11" s="50"/>
    </row>
    <row r="12" ht="24" customHeight="1" spans="1:9">
      <c r="A12" s="34" t="s">
        <v>71</v>
      </c>
      <c r="B12" s="34" t="s">
        <v>74</v>
      </c>
      <c r="C12" s="34" t="s">
        <v>74</v>
      </c>
      <c r="D12" s="35" t="s">
        <v>78</v>
      </c>
      <c r="E12" s="76">
        <f t="shared" si="0"/>
        <v>30.9</v>
      </c>
      <c r="F12" s="76">
        <v>30.9</v>
      </c>
      <c r="G12" s="76">
        <v>0</v>
      </c>
      <c r="H12" s="77">
        <v>0</v>
      </c>
      <c r="I12" s="50"/>
    </row>
    <row r="13" ht="24" customHeight="1" spans="1:9">
      <c r="A13" s="34" t="s">
        <v>71</v>
      </c>
      <c r="B13" s="34" t="s">
        <v>74</v>
      </c>
      <c r="C13" s="34" t="s">
        <v>79</v>
      </c>
      <c r="D13" s="35" t="s">
        <v>80</v>
      </c>
      <c r="E13" s="76">
        <f t="shared" si="0"/>
        <v>15.45</v>
      </c>
      <c r="F13" s="76">
        <v>15.45</v>
      </c>
      <c r="G13" s="76">
        <v>0</v>
      </c>
      <c r="H13" s="77">
        <v>0</v>
      </c>
      <c r="I13" s="50"/>
    </row>
    <row r="14" ht="24" customHeight="1" spans="1:9">
      <c r="A14" s="34" t="s">
        <v>71</v>
      </c>
      <c r="B14" s="34" t="s">
        <v>74</v>
      </c>
      <c r="C14" s="34" t="s">
        <v>81</v>
      </c>
      <c r="D14" s="35" t="s">
        <v>82</v>
      </c>
      <c r="E14" s="76">
        <f t="shared" si="0"/>
        <v>0.16</v>
      </c>
      <c r="F14" s="76">
        <v>0.16</v>
      </c>
      <c r="G14" s="76">
        <v>0</v>
      </c>
      <c r="H14" s="77">
        <v>0</v>
      </c>
      <c r="I14" s="50"/>
    </row>
    <row r="15" ht="24" customHeight="1" spans="1:9">
      <c r="A15" s="34" t="s">
        <v>83</v>
      </c>
      <c r="B15" s="34" t="s">
        <v>72</v>
      </c>
      <c r="C15" s="34" t="s">
        <v>72</v>
      </c>
      <c r="D15" s="35" t="s">
        <v>84</v>
      </c>
      <c r="E15" s="76">
        <f t="shared" si="0"/>
        <v>17.38</v>
      </c>
      <c r="F15" s="76">
        <v>17.38</v>
      </c>
      <c r="G15" s="76">
        <v>0</v>
      </c>
      <c r="H15" s="77">
        <v>0</v>
      </c>
      <c r="I15" s="50"/>
    </row>
    <row r="16" s="22" customFormat="1" ht="24" customHeight="1" spans="1:9">
      <c r="A16" s="34" t="s">
        <v>83</v>
      </c>
      <c r="B16" s="34" t="s">
        <v>85</v>
      </c>
      <c r="C16" s="34" t="s">
        <v>72</v>
      </c>
      <c r="D16" s="35" t="s">
        <v>86</v>
      </c>
      <c r="E16" s="76">
        <f t="shared" si="0"/>
        <v>17.38</v>
      </c>
      <c r="F16" s="76">
        <v>17.38</v>
      </c>
      <c r="G16" s="76">
        <v>0</v>
      </c>
      <c r="H16" s="77">
        <v>0</v>
      </c>
      <c r="I16" s="50"/>
    </row>
    <row r="17" s="22" customFormat="1" ht="24" customHeight="1" spans="1:9">
      <c r="A17" s="34" t="s">
        <v>83</v>
      </c>
      <c r="B17" s="34" t="s">
        <v>85</v>
      </c>
      <c r="C17" s="34" t="s">
        <v>76</v>
      </c>
      <c r="D17" s="35" t="s">
        <v>87</v>
      </c>
      <c r="E17" s="76">
        <f t="shared" si="0"/>
        <v>17.38</v>
      </c>
      <c r="F17" s="76">
        <v>17.38</v>
      </c>
      <c r="G17" s="76">
        <v>0</v>
      </c>
      <c r="H17" s="77">
        <v>0</v>
      </c>
      <c r="I17" s="50"/>
    </row>
    <row r="18" s="22" customFormat="1" ht="24" customHeight="1" spans="1:9">
      <c r="A18" s="34" t="s">
        <v>88</v>
      </c>
      <c r="B18" s="34" t="s">
        <v>72</v>
      </c>
      <c r="C18" s="34" t="s">
        <v>72</v>
      </c>
      <c r="D18" s="35" t="s">
        <v>89</v>
      </c>
      <c r="E18" s="76">
        <f t="shared" si="0"/>
        <v>1483.279662</v>
      </c>
      <c r="F18" s="76">
        <v>1483.279662</v>
      </c>
      <c r="G18" s="76">
        <v>0</v>
      </c>
      <c r="H18" s="77">
        <v>0</v>
      </c>
      <c r="I18" s="50"/>
    </row>
    <row r="19" s="22" customFormat="1" ht="24" customHeight="1" spans="1:9">
      <c r="A19" s="34" t="s">
        <v>88</v>
      </c>
      <c r="B19" s="34" t="s">
        <v>90</v>
      </c>
      <c r="C19" s="34" t="s">
        <v>72</v>
      </c>
      <c r="D19" s="35" t="s">
        <v>91</v>
      </c>
      <c r="E19" s="76">
        <f t="shared" si="0"/>
        <v>318.96</v>
      </c>
      <c r="F19" s="76">
        <v>318.96</v>
      </c>
      <c r="G19" s="76">
        <v>0</v>
      </c>
      <c r="H19" s="77">
        <v>0</v>
      </c>
      <c r="I19" s="50"/>
    </row>
    <row r="20" s="22" customFormat="1" ht="24" customHeight="1" spans="1:9">
      <c r="A20" s="34" t="s">
        <v>88</v>
      </c>
      <c r="B20" s="34" t="s">
        <v>90</v>
      </c>
      <c r="C20" s="34" t="s">
        <v>92</v>
      </c>
      <c r="D20" s="35" t="s">
        <v>93</v>
      </c>
      <c r="E20" s="76">
        <f t="shared" si="0"/>
        <v>257.3</v>
      </c>
      <c r="F20" s="76">
        <v>257.3</v>
      </c>
      <c r="G20" s="76">
        <v>0</v>
      </c>
      <c r="H20" s="77">
        <v>0</v>
      </c>
      <c r="I20" s="50"/>
    </row>
    <row r="21" s="22" customFormat="1" ht="22.5" customHeight="1" spans="1:9">
      <c r="A21" s="34" t="s">
        <v>88</v>
      </c>
      <c r="B21" s="34" t="s">
        <v>90</v>
      </c>
      <c r="C21" s="34" t="s">
        <v>81</v>
      </c>
      <c r="D21" s="35" t="s">
        <v>94</v>
      </c>
      <c r="E21" s="76">
        <f t="shared" si="0"/>
        <v>61.66</v>
      </c>
      <c r="F21" s="76">
        <v>61.66</v>
      </c>
      <c r="G21" s="76">
        <v>0</v>
      </c>
      <c r="H21" s="77">
        <v>0</v>
      </c>
      <c r="I21" s="39"/>
    </row>
    <row r="22" s="22" customFormat="1" ht="22.5" customHeight="1" spans="1:9">
      <c r="A22" s="34" t="s">
        <v>88</v>
      </c>
      <c r="B22" s="34" t="s">
        <v>76</v>
      </c>
      <c r="C22" s="34" t="s">
        <v>72</v>
      </c>
      <c r="D22" s="35" t="s">
        <v>95</v>
      </c>
      <c r="E22" s="76">
        <f t="shared" si="0"/>
        <v>1164.319662</v>
      </c>
      <c r="F22" s="76">
        <v>1164.319662</v>
      </c>
      <c r="G22" s="76">
        <v>0</v>
      </c>
      <c r="H22" s="77">
        <v>0</v>
      </c>
      <c r="I22" s="39"/>
    </row>
    <row r="23" s="22" customFormat="1" ht="22.5" customHeight="1" spans="1:9">
      <c r="A23" s="34" t="s">
        <v>88</v>
      </c>
      <c r="B23" s="34" t="s">
        <v>76</v>
      </c>
      <c r="C23" s="34" t="s">
        <v>96</v>
      </c>
      <c r="D23" s="35" t="s">
        <v>97</v>
      </c>
      <c r="E23" s="76">
        <f t="shared" si="0"/>
        <v>1161.819662</v>
      </c>
      <c r="F23" s="76">
        <v>1161.819662</v>
      </c>
      <c r="G23" s="76">
        <v>0</v>
      </c>
      <c r="H23" s="77">
        <v>0</v>
      </c>
      <c r="I23" s="40"/>
    </row>
    <row r="24" ht="22.5" customHeight="1" spans="1:8">
      <c r="A24" s="34" t="s">
        <v>88</v>
      </c>
      <c r="B24" s="34" t="s">
        <v>76</v>
      </c>
      <c r="C24" s="34" t="s">
        <v>81</v>
      </c>
      <c r="D24" s="35" t="s">
        <v>98</v>
      </c>
      <c r="E24" s="76">
        <f t="shared" si="0"/>
        <v>2.5</v>
      </c>
      <c r="F24" s="76">
        <v>2.5</v>
      </c>
      <c r="G24" s="76">
        <v>0</v>
      </c>
      <c r="H24" s="77">
        <v>0</v>
      </c>
    </row>
    <row r="25" ht="22.5" customHeight="1" spans="1:8">
      <c r="A25" s="34" t="s">
        <v>99</v>
      </c>
      <c r="B25" s="34" t="s">
        <v>72</v>
      </c>
      <c r="C25" s="34" t="s">
        <v>72</v>
      </c>
      <c r="D25" s="35" t="s">
        <v>100</v>
      </c>
      <c r="E25" s="76">
        <f t="shared" si="0"/>
        <v>16.39</v>
      </c>
      <c r="F25" s="76">
        <v>16.39</v>
      </c>
      <c r="G25" s="76">
        <v>0</v>
      </c>
      <c r="H25" s="77">
        <v>0</v>
      </c>
    </row>
    <row r="26" ht="22.5" customHeight="1" spans="1:8">
      <c r="A26" s="34" t="s">
        <v>99</v>
      </c>
      <c r="B26" s="34" t="s">
        <v>76</v>
      </c>
      <c r="C26" s="34" t="s">
        <v>72</v>
      </c>
      <c r="D26" s="35" t="s">
        <v>101</v>
      </c>
      <c r="E26" s="76">
        <f t="shared" si="0"/>
        <v>16.39</v>
      </c>
      <c r="F26" s="76">
        <v>16.39</v>
      </c>
      <c r="G26" s="76">
        <v>0</v>
      </c>
      <c r="H26" s="77">
        <v>0</v>
      </c>
    </row>
    <row r="27" ht="22.5" customHeight="1" spans="1:8">
      <c r="A27" s="34" t="s">
        <v>99</v>
      </c>
      <c r="B27" s="34" t="s">
        <v>76</v>
      </c>
      <c r="C27" s="34" t="s">
        <v>90</v>
      </c>
      <c r="D27" s="35" t="s">
        <v>102</v>
      </c>
      <c r="E27" s="76">
        <f t="shared" si="0"/>
        <v>16.39</v>
      </c>
      <c r="F27" s="76">
        <v>16.39</v>
      </c>
      <c r="G27" s="76">
        <v>0</v>
      </c>
      <c r="H27" s="77">
        <v>0</v>
      </c>
    </row>
    <row r="28" ht="22.5" customHeight="1" spans="1:8">
      <c r="A28" s="53" t="s">
        <v>42</v>
      </c>
      <c r="B28" s="53"/>
      <c r="C28" s="53"/>
      <c r="D28" s="53"/>
      <c r="E28" s="76">
        <f t="shared" si="0"/>
        <v>1571.709662</v>
      </c>
      <c r="F28" s="76">
        <v>1571.709662</v>
      </c>
      <c r="G28" s="76">
        <v>0</v>
      </c>
      <c r="H28" s="77">
        <v>0</v>
      </c>
    </row>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2">
    <mergeCell ref="A2:I2"/>
    <mergeCell ref="A4:E4"/>
    <mergeCell ref="A6:D6"/>
    <mergeCell ref="E6:I6"/>
    <mergeCell ref="A7:C7"/>
    <mergeCell ref="A28:D28"/>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8"/>
  <sheetViews>
    <sheetView view="pageBreakPreview" zoomScaleNormal="100" zoomScaleSheetLayoutView="100" topLeftCell="A4" workbookViewId="0">
      <selection activeCell="G28" sqref="E9:G28"/>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2"/>
    </row>
    <row r="2" s="22" customFormat="1" ht="22.5" customHeight="1" spans="1:7">
      <c r="A2" s="1" t="s">
        <v>103</v>
      </c>
      <c r="B2" s="1"/>
      <c r="C2" s="1"/>
      <c r="D2" s="1"/>
      <c r="E2" s="1"/>
      <c r="F2" s="1"/>
      <c r="G2" s="1"/>
    </row>
    <row r="3" s="22" customFormat="1" ht="7.5" customHeight="1" spans="1:6">
      <c r="A3" s="9"/>
      <c r="B3" s="9"/>
      <c r="C3" s="9"/>
      <c r="D3" s="9"/>
      <c r="E3" s="23"/>
      <c r="F3" s="23"/>
    </row>
    <row r="4" s="22" customFormat="1" ht="18" customHeight="1" spans="1:7">
      <c r="A4" s="9"/>
      <c r="B4" s="8"/>
      <c r="C4" s="8"/>
      <c r="D4" s="8"/>
      <c r="E4" s="8"/>
      <c r="F4" s="23"/>
      <c r="G4" s="25" t="s">
        <v>37</v>
      </c>
    </row>
    <row r="5" s="22" customFormat="1" ht="7.5" customHeight="1" spans="1:6">
      <c r="A5" s="26"/>
      <c r="B5" s="26"/>
      <c r="C5" s="26"/>
      <c r="D5" s="26"/>
      <c r="E5" s="23"/>
      <c r="F5" s="23"/>
    </row>
    <row r="6" ht="24" customHeight="1" spans="1:7">
      <c r="A6" s="27" t="s">
        <v>40</v>
      </c>
      <c r="B6" s="27"/>
      <c r="C6" s="27"/>
      <c r="D6" s="27"/>
      <c r="E6" s="27" t="s">
        <v>104</v>
      </c>
      <c r="F6" s="43"/>
      <c r="G6" s="43"/>
    </row>
    <row r="7" ht="24" customHeight="1" spans="1:7">
      <c r="A7" s="29" t="s">
        <v>62</v>
      </c>
      <c r="B7" s="44"/>
      <c r="C7" s="45"/>
      <c r="D7" s="27" t="s">
        <v>63</v>
      </c>
      <c r="E7" s="27" t="s">
        <v>42</v>
      </c>
      <c r="F7" s="46" t="s">
        <v>43</v>
      </c>
      <c r="G7" s="27" t="s">
        <v>44</v>
      </c>
    </row>
    <row r="8" s="41" customFormat="1" ht="24" customHeight="1" spans="1:7">
      <c r="A8" s="27" t="s">
        <v>68</v>
      </c>
      <c r="B8" s="27" t="s">
        <v>69</v>
      </c>
      <c r="C8" s="27" t="s">
        <v>70</v>
      </c>
      <c r="D8" s="27"/>
      <c r="E8" s="27"/>
      <c r="F8" s="47"/>
      <c r="G8" s="27"/>
    </row>
    <row r="9" ht="24" customHeight="1" spans="1:7">
      <c r="A9" s="53" t="s">
        <v>71</v>
      </c>
      <c r="B9" s="53" t="s">
        <v>72</v>
      </c>
      <c r="C9" s="53" t="s">
        <v>72</v>
      </c>
      <c r="D9" s="35" t="s">
        <v>73</v>
      </c>
      <c r="E9" s="54">
        <f t="shared" ref="E9:E27" si="0">SUM(F9,G9)</f>
        <v>54.66</v>
      </c>
      <c r="F9" s="54">
        <v>54.66</v>
      </c>
      <c r="G9" s="54">
        <v>0</v>
      </c>
    </row>
    <row r="10" ht="24" customHeight="1" spans="1:7">
      <c r="A10" s="53" t="s">
        <v>71</v>
      </c>
      <c r="B10" s="53" t="s">
        <v>74</v>
      </c>
      <c r="C10" s="53" t="s">
        <v>72</v>
      </c>
      <c r="D10" s="35" t="s">
        <v>75</v>
      </c>
      <c r="E10" s="54">
        <f t="shared" si="0"/>
        <v>54.66</v>
      </c>
      <c r="F10" s="54">
        <v>54.66</v>
      </c>
      <c r="G10" s="54">
        <v>0</v>
      </c>
    </row>
    <row r="11" ht="24" customHeight="1" spans="1:7">
      <c r="A11" s="53" t="s">
        <v>71</v>
      </c>
      <c r="B11" s="53" t="s">
        <v>74</v>
      </c>
      <c r="C11" s="53" t="s">
        <v>76</v>
      </c>
      <c r="D11" s="35" t="s">
        <v>77</v>
      </c>
      <c r="E11" s="54">
        <f t="shared" si="0"/>
        <v>8.15</v>
      </c>
      <c r="F11" s="54">
        <v>8.15</v>
      </c>
      <c r="G11" s="54">
        <v>0</v>
      </c>
    </row>
    <row r="12" ht="24" customHeight="1" spans="1:7">
      <c r="A12" s="53" t="s">
        <v>71</v>
      </c>
      <c r="B12" s="53" t="s">
        <v>74</v>
      </c>
      <c r="C12" s="53" t="s">
        <v>74</v>
      </c>
      <c r="D12" s="35" t="s">
        <v>78</v>
      </c>
      <c r="E12" s="54">
        <f t="shared" si="0"/>
        <v>30.9</v>
      </c>
      <c r="F12" s="54">
        <v>30.9</v>
      </c>
      <c r="G12" s="54">
        <v>0</v>
      </c>
    </row>
    <row r="13" ht="24" customHeight="1" spans="1:7">
      <c r="A13" s="53" t="s">
        <v>71</v>
      </c>
      <c r="B13" s="53" t="s">
        <v>74</v>
      </c>
      <c r="C13" s="53" t="s">
        <v>79</v>
      </c>
      <c r="D13" s="35" t="s">
        <v>80</v>
      </c>
      <c r="E13" s="54">
        <f t="shared" si="0"/>
        <v>15.45</v>
      </c>
      <c r="F13" s="54">
        <v>15.45</v>
      </c>
      <c r="G13" s="54">
        <v>0</v>
      </c>
    </row>
    <row r="14" ht="24" customHeight="1" spans="1:7">
      <c r="A14" s="53" t="s">
        <v>71</v>
      </c>
      <c r="B14" s="53" t="s">
        <v>74</v>
      </c>
      <c r="C14" s="53" t="s">
        <v>81</v>
      </c>
      <c r="D14" s="35" t="s">
        <v>82</v>
      </c>
      <c r="E14" s="54">
        <f t="shared" si="0"/>
        <v>0.16</v>
      </c>
      <c r="F14" s="54">
        <v>0.16</v>
      </c>
      <c r="G14" s="54">
        <v>0</v>
      </c>
    </row>
    <row r="15" ht="24" customHeight="1" spans="1:7">
      <c r="A15" s="53" t="s">
        <v>83</v>
      </c>
      <c r="B15" s="53" t="s">
        <v>72</v>
      </c>
      <c r="C15" s="53" t="s">
        <v>72</v>
      </c>
      <c r="D15" s="35" t="s">
        <v>84</v>
      </c>
      <c r="E15" s="54">
        <f t="shared" si="0"/>
        <v>17.38</v>
      </c>
      <c r="F15" s="54">
        <v>17.38</v>
      </c>
      <c r="G15" s="54">
        <v>0</v>
      </c>
    </row>
    <row r="16" ht="24" customHeight="1" spans="1:7">
      <c r="A16" s="53" t="s">
        <v>83</v>
      </c>
      <c r="B16" s="53" t="s">
        <v>85</v>
      </c>
      <c r="C16" s="53" t="s">
        <v>72</v>
      </c>
      <c r="D16" s="35" t="s">
        <v>86</v>
      </c>
      <c r="E16" s="54">
        <f t="shared" si="0"/>
        <v>17.38</v>
      </c>
      <c r="F16" s="54">
        <v>17.38</v>
      </c>
      <c r="G16" s="54">
        <v>0</v>
      </c>
    </row>
    <row r="17" ht="24" customHeight="1" spans="1:7">
      <c r="A17" s="53" t="s">
        <v>83</v>
      </c>
      <c r="B17" s="53" t="s">
        <v>85</v>
      </c>
      <c r="C17" s="53" t="s">
        <v>76</v>
      </c>
      <c r="D17" s="35" t="s">
        <v>87</v>
      </c>
      <c r="E17" s="54">
        <f t="shared" si="0"/>
        <v>17.38</v>
      </c>
      <c r="F17" s="54">
        <v>17.38</v>
      </c>
      <c r="G17" s="54">
        <v>0</v>
      </c>
    </row>
    <row r="18" ht="24" customHeight="1" spans="1:7">
      <c r="A18" s="53" t="s">
        <v>88</v>
      </c>
      <c r="B18" s="53" t="s">
        <v>72</v>
      </c>
      <c r="C18" s="53" t="s">
        <v>72</v>
      </c>
      <c r="D18" s="35" t="s">
        <v>89</v>
      </c>
      <c r="E18" s="54">
        <f t="shared" si="0"/>
        <v>1483.279662</v>
      </c>
      <c r="F18" s="54">
        <v>254.8</v>
      </c>
      <c r="G18" s="54">
        <v>1228.479662</v>
      </c>
    </row>
    <row r="19" ht="24" customHeight="1" spans="1:7">
      <c r="A19" s="53" t="s">
        <v>88</v>
      </c>
      <c r="B19" s="53" t="s">
        <v>90</v>
      </c>
      <c r="C19" s="53" t="s">
        <v>72</v>
      </c>
      <c r="D19" s="35" t="s">
        <v>91</v>
      </c>
      <c r="E19" s="54">
        <f t="shared" si="0"/>
        <v>318.96</v>
      </c>
      <c r="F19" s="54">
        <v>254.8</v>
      </c>
      <c r="G19" s="54">
        <v>64.16</v>
      </c>
    </row>
    <row r="20" ht="24" customHeight="1" spans="1:7">
      <c r="A20" s="53" t="s">
        <v>88</v>
      </c>
      <c r="B20" s="53" t="s">
        <v>90</v>
      </c>
      <c r="C20" s="53" t="s">
        <v>92</v>
      </c>
      <c r="D20" s="35" t="s">
        <v>93</v>
      </c>
      <c r="E20" s="54">
        <f t="shared" si="0"/>
        <v>257.3</v>
      </c>
      <c r="F20" s="54">
        <v>254.8</v>
      </c>
      <c r="G20" s="54">
        <v>2.5</v>
      </c>
    </row>
    <row r="21" ht="24" customHeight="1" spans="1:7">
      <c r="A21" s="53" t="s">
        <v>88</v>
      </c>
      <c r="B21" s="53" t="s">
        <v>90</v>
      </c>
      <c r="C21" s="53" t="s">
        <v>81</v>
      </c>
      <c r="D21" s="35" t="s">
        <v>94</v>
      </c>
      <c r="E21" s="54">
        <f t="shared" si="0"/>
        <v>61.66</v>
      </c>
      <c r="F21" s="54">
        <v>0</v>
      </c>
      <c r="G21" s="54">
        <v>61.66</v>
      </c>
    </row>
    <row r="22" ht="24" customHeight="1" spans="1:7">
      <c r="A22" s="53" t="s">
        <v>88</v>
      </c>
      <c r="B22" s="53" t="s">
        <v>76</v>
      </c>
      <c r="C22" s="53" t="s">
        <v>72</v>
      </c>
      <c r="D22" s="35" t="s">
        <v>95</v>
      </c>
      <c r="E22" s="54">
        <f t="shared" si="0"/>
        <v>1164.319662</v>
      </c>
      <c r="F22" s="54">
        <v>0</v>
      </c>
      <c r="G22" s="54">
        <v>1164.319662</v>
      </c>
    </row>
    <row r="23" ht="24" customHeight="1" spans="1:7">
      <c r="A23" s="53" t="s">
        <v>88</v>
      </c>
      <c r="B23" s="53" t="s">
        <v>76</v>
      </c>
      <c r="C23" s="53" t="s">
        <v>96</v>
      </c>
      <c r="D23" s="35" t="s">
        <v>97</v>
      </c>
      <c r="E23" s="54">
        <f t="shared" si="0"/>
        <v>1161.819662</v>
      </c>
      <c r="F23" s="54">
        <v>0</v>
      </c>
      <c r="G23" s="54">
        <v>1161.819662</v>
      </c>
    </row>
    <row r="24" s="22" customFormat="1" ht="24" customHeight="1" spans="1:7">
      <c r="A24" s="53" t="s">
        <v>88</v>
      </c>
      <c r="B24" s="53" t="s">
        <v>76</v>
      </c>
      <c r="C24" s="53" t="s">
        <v>81</v>
      </c>
      <c r="D24" s="35" t="s">
        <v>98</v>
      </c>
      <c r="E24" s="54">
        <f t="shared" si="0"/>
        <v>2.5</v>
      </c>
      <c r="F24" s="54">
        <v>0</v>
      </c>
      <c r="G24" s="54">
        <v>2.5</v>
      </c>
    </row>
    <row r="25" s="22" customFormat="1" ht="24" customHeight="1" spans="1:7">
      <c r="A25" s="53" t="s">
        <v>99</v>
      </c>
      <c r="B25" s="53" t="s">
        <v>72</v>
      </c>
      <c r="C25" s="53" t="s">
        <v>72</v>
      </c>
      <c r="D25" s="35" t="s">
        <v>100</v>
      </c>
      <c r="E25" s="54">
        <f t="shared" si="0"/>
        <v>16.39</v>
      </c>
      <c r="F25" s="54">
        <v>16.39</v>
      </c>
      <c r="G25" s="54">
        <v>0</v>
      </c>
    </row>
    <row r="26" s="22" customFormat="1" ht="24" customHeight="1" spans="1:7">
      <c r="A26" s="53" t="s">
        <v>99</v>
      </c>
      <c r="B26" s="53" t="s">
        <v>76</v>
      </c>
      <c r="C26" s="53" t="s">
        <v>72</v>
      </c>
      <c r="D26" s="35" t="s">
        <v>101</v>
      </c>
      <c r="E26" s="54">
        <f t="shared" si="0"/>
        <v>16.39</v>
      </c>
      <c r="F26" s="54">
        <v>16.39</v>
      </c>
      <c r="G26" s="54">
        <v>0</v>
      </c>
    </row>
    <row r="27" s="22" customFormat="1" ht="24" customHeight="1" spans="1:7">
      <c r="A27" s="53" t="s">
        <v>99</v>
      </c>
      <c r="B27" s="53" t="s">
        <v>76</v>
      </c>
      <c r="C27" s="53" t="s">
        <v>90</v>
      </c>
      <c r="D27" s="35" t="s">
        <v>102</v>
      </c>
      <c r="E27" s="54">
        <f t="shared" si="0"/>
        <v>16.39</v>
      </c>
      <c r="F27" s="54">
        <v>16.39</v>
      </c>
      <c r="G27" s="54">
        <v>0</v>
      </c>
    </row>
    <row r="28" s="22" customFormat="1" ht="24" customHeight="1" spans="1:7">
      <c r="A28" s="27" t="s">
        <v>42</v>
      </c>
      <c r="B28" s="27"/>
      <c r="C28" s="27"/>
      <c r="D28" s="27"/>
      <c r="E28" s="55">
        <f>E25+E15+E9+E18</f>
        <v>1571.709662</v>
      </c>
      <c r="F28" s="55">
        <f t="shared" ref="F28:G28" si="1">F25+F15+F9+F18</f>
        <v>343.23</v>
      </c>
      <c r="G28" s="55">
        <f t="shared" si="1"/>
        <v>1228.479662</v>
      </c>
    </row>
    <row r="29" s="22" customFormat="1" ht="22.5" customHeight="1" spans="1:7">
      <c r="A29" s="38"/>
      <c r="B29" s="38"/>
      <c r="C29" s="38"/>
      <c r="D29" s="38"/>
      <c r="E29" s="39"/>
      <c r="F29" s="39"/>
      <c r="G29" s="39"/>
    </row>
    <row r="30" s="22" customFormat="1" ht="22.5" customHeight="1" spans="1:7">
      <c r="A30" s="38"/>
      <c r="B30" s="38"/>
      <c r="C30" s="38"/>
      <c r="D30" s="38"/>
      <c r="E30" s="39"/>
      <c r="F30" s="39"/>
      <c r="G30" s="39"/>
    </row>
    <row r="31" s="22" customFormat="1" ht="22.5" customHeight="1" spans="1:7">
      <c r="A31" s="38"/>
      <c r="B31" s="38"/>
      <c r="C31" s="38"/>
      <c r="D31" s="38"/>
      <c r="E31" s="40"/>
      <c r="F31" s="40"/>
      <c r="G31" s="40"/>
    </row>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sheetData>
  <mergeCells count="10">
    <mergeCell ref="A2:G2"/>
    <mergeCell ref="A4:E4"/>
    <mergeCell ref="A6:D6"/>
    <mergeCell ref="E6:G6"/>
    <mergeCell ref="A7:C7"/>
    <mergeCell ref="A28:D28"/>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2010-12-10T00:10:00Z</dcterms:created>
  <cp:lastPrinted>2022-12-15T23:32:00Z</cp:lastPrinted>
  <dcterms:modified xsi:type="dcterms:W3CDTF">2025-02-13T08:03:39Z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y fmtid="{D5CDD505-2E9C-101B-9397-08002B2CF9AE}" pid="3" name="ICV">
    <vt:lpwstr>A9B23FECCCD1B8BFA4797767B184DD31</vt:lpwstr>
  </property>
</Properties>
</file>