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<sst xmlns="http://schemas.openxmlformats.org/spreadsheetml/2006/main" count="54" uniqueCount="37">
  <si>
    <t xml:space="preserve">     新村乡2022年8月民政资金内控平台发放数据表（粮油帮困）</t>
  </si>
  <si>
    <t>单位：新村乡社区事务受理服务中心（盖章）</t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</si>
  <si>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</si>
  <si>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</si>
  <si>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</si>
  <si>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</si>
  <si>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</si>
  <si>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</si>
  <si>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</si>
  <si>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</si>
  <si>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</si>
  <si>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</si>
  <si>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</si>
  <si>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</si>
  <si>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</si>
  <si>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</si>
  <si>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</si>
  <si>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</si>
  <si>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新村乡</t>
  </si>
  <si>
    <t>绿华镇</t>
  </si>
  <si>
    <t>三星镇</t>
  </si>
  <si>
    <r>
      <rPr>
        <sz val="12"/>
        <rFont val="宋体"/>
        <charset val="134"/>
        <scheme val="minor"/>
      </rPr>
      <t>庙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</si>
  <si>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</si>
  <si>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</si>
  <si>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</si>
  <si>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</si>
  <si>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</si>
  <si>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rPr>
        <sz val="12"/>
        <rFont val="宋体"/>
        <charset val="134"/>
        <scheme val="minor"/>
      </rPr>
      <t>堡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</si>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</sst>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X25"/>
  <sheetViews>
    <sheetView tabSelected="1" zoomScale="75" zoomScaleNormal="75" workbookViewId="0">
      <selection activeCell="A25" sqref="$A25:$XFD25"/>
    </sheetView>
  </sheetViews>
  <sheetFormatPr defaultColWidth="9" defaultRowHeight="13.5"/>
  <cols>
    <col min="1" max="1" width="12.125" customWidth="1"/>
    <col min="2" max="2" width="7.375" customWidth="1"/>
    <col min="3" max="3" width="7.75" customWidth="1"/>
    <col min="4" max="5" width="9" customWidth="1"/>
    <col min="6" max="6" width="6.375" customWidth="1"/>
    <col min="7" max="7" width="9" customWidth="1"/>
    <col min="8" max="8" width="6.375" customWidth="1"/>
    <col min="9" max="9" width="9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6" max="16" width="9" customWidth="1"/>
    <col min="17" max="17" width="12.25" customWidth="1"/>
    <col min="18" max="19" width="10.625" customWidth="1"/>
    <col min="20" max="20" width="9.375" style="5" customWidth="1"/>
    <col min="21" max="21" width="11.5" style="5" customWidth="1"/>
    <col min="22" max="726" width="9" style="5"/>
  </cols>
  <sheetData>
    <row r="1" ht="42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6.1" customHeight="1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32.45" customHeight="1" spans="1:21">
      <c r="A3" s="4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6"/>
      <c r="P3" s="17" t="s">
        <v>4</v>
      </c>
      <c r="Q3" s="17"/>
      <c r="R3" s="17" t="s">
        <v>5</v>
      </c>
      <c r="S3" s="17"/>
      <c r="T3" s="18" t="s">
        <v>6</v>
      </c>
      <c r="U3" s="19"/>
    </row>
    <row r="4" ht="39" customHeight="1" spans="1:21">
      <c r="A4" s="4"/>
      <c r="B4" s="4" t="s">
        <v>7</v>
      </c>
      <c r="C4" s="4"/>
      <c r="D4" s="4" t="s">
        <v>8</v>
      </c>
      <c r="E4" s="4"/>
      <c r="F4" s="4" t="s">
        <v>9</v>
      </c>
      <c r="G4" s="4"/>
      <c r="H4" s="4" t="s">
        <v>10</v>
      </c>
      <c r="I4" s="4"/>
      <c r="J4" s="4" t="s">
        <v>11</v>
      </c>
      <c r="K4" s="4"/>
      <c r="L4" s="4" t="s">
        <v>12</v>
      </c>
      <c r="M4" s="4"/>
      <c r="N4" s="4" t="s">
        <v>13</v>
      </c>
      <c r="O4" s="4"/>
      <c r="P4" s="17"/>
      <c r="Q4" s="17"/>
      <c r="R4" s="4" t="s">
        <v>14</v>
      </c>
      <c r="S4" s="4"/>
      <c r="T4" s="20"/>
      <c r="U4" s="21"/>
    </row>
    <row r="5" ht="36.75" customHeight="1" spans="1:21">
      <c r="A5" s="4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17</v>
      </c>
      <c r="K5" s="4" t="s">
        <v>16</v>
      </c>
      <c r="L5" s="4" t="s">
        <v>15</v>
      </c>
      <c r="M5" s="4" t="s">
        <v>16</v>
      </c>
      <c r="N5" s="4" t="s">
        <v>15</v>
      </c>
      <c r="O5" s="4" t="s">
        <v>16</v>
      </c>
      <c r="P5" s="4" t="s">
        <v>15</v>
      </c>
      <c r="Q5" s="4" t="s">
        <v>16</v>
      </c>
      <c r="R5" s="4" t="s">
        <v>15</v>
      </c>
      <c r="S5" s="4" t="s">
        <v>16</v>
      </c>
      <c r="T5" s="4" t="s">
        <v>15</v>
      </c>
      <c r="U5" s="4" t="s">
        <v>16</v>
      </c>
    </row>
    <row r="6" s="1" customFormat="1" ht="21.75" customHeight="1" spans="1:726">
      <c r="A6" s="4" t="s">
        <v>18</v>
      </c>
      <c r="B6" s="4"/>
      <c r="C6" s="4"/>
      <c r="D6" s="4">
        <v>6</v>
      </c>
      <c r="E6" s="4">
        <f>D6*72</f>
        <v>432</v>
      </c>
      <c r="F6" s="4">
        <v>3</v>
      </c>
      <c r="G6" s="4">
        <f>F6*72</f>
        <v>216</v>
      </c>
      <c r="H6" s="4">
        <v>141</v>
      </c>
      <c r="I6" s="4">
        <f>H6*72</f>
        <v>10152</v>
      </c>
      <c r="J6" s="4">
        <v>31</v>
      </c>
      <c r="K6" s="4">
        <f>J6*72</f>
        <v>2232</v>
      </c>
      <c r="L6" s="4"/>
      <c r="M6" s="4"/>
      <c r="N6" s="4">
        <v>30</v>
      </c>
      <c r="O6" s="4">
        <f>N6*72</f>
        <v>2160</v>
      </c>
      <c r="P6" s="4">
        <f>B6+D6+F6+H6+J6+L6+N6</f>
        <v>211</v>
      </c>
      <c r="Q6" s="4">
        <f>C6+E6+G6+I6+K6+M6+O6</f>
        <v>15192</v>
      </c>
      <c r="R6" s="4">
        <v>6</v>
      </c>
      <c r="S6" s="4">
        <f>R6*22</f>
        <v>132</v>
      </c>
      <c r="T6" s="4">
        <f>P6+R6</f>
        <v>217</v>
      </c>
      <c r="U6" s="4">
        <f>Q6+S6</f>
        <v>15324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</row>
    <row r="7" s="2" customFormat="1" ht="21.75" customHeight="1" spans="1:726">
      <c r="A7" s="11" t="s">
        <v>19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</row>
    <row r="8" s="2" customFormat="1" ht="21.75" customHeight="1" spans="1:726">
      <c r="A8" s="11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</row>
    <row r="9" s="3" customFormat="1" ht="21.75" customHeight="1" spans="1:726">
      <c r="A9" s="11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</row>
    <row r="10" s="2" customFormat="1" ht="21.75" customHeight="1" spans="1:726">
      <c r="A10" s="11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</row>
    <row r="11" s="2" customFormat="1" ht="21.75" customHeight="1" spans="1:726">
      <c r="A11" s="11" t="s">
        <v>23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</row>
    <row r="12" s="2" customFormat="1" ht="21.75" customHeight="1" spans="1:726">
      <c r="A12" s="11" t="s">
        <v>24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</row>
    <row r="13" s="2" customFormat="1" ht="21.75" customHeight="1" spans="1:726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</row>
    <row r="14" s="2" customFormat="1" ht="21.75" customHeight="1" spans="1:726">
      <c r="A14" s="11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</row>
    <row r="15" s="2" customFormat="1" ht="21.75" customHeight="1" spans="1:726">
      <c r="A15" s="11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</row>
    <row r="16" s="2" customFormat="1" ht="21.75" customHeight="1" spans="1:726">
      <c r="A16" s="11" t="s">
        <v>28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</row>
    <row r="17" s="2" customFormat="1" ht="21.75" customHeight="1" spans="1:726">
      <c r="A17" s="11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</row>
    <row r="18" s="2" customFormat="1" ht="21.75" customHeight="1" spans="1:726">
      <c r="A18" s="11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</row>
    <row r="19" s="2" customFormat="1" ht="21.75" customHeight="1" spans="1:726">
      <c r="A19" s="11" t="s">
        <v>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</row>
    <row r="20" s="2" customFormat="1" ht="21.75" customHeight="1" spans="1:726">
      <c r="A20" s="11" t="s">
        <v>32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</row>
    <row r="21" s="2" customFormat="1" ht="21.75" customHeight="1" spans="1:726">
      <c r="A21" s="11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4"/>
      <c r="U21" s="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</row>
    <row r="22" s="2" customFormat="1" ht="21.75" customHeight="1" spans="1:726">
      <c r="A22" s="11" t="s">
        <v>34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</row>
    <row r="23" s="2" customFormat="1" ht="21.75" customHeight="1" spans="1:726">
      <c r="A23" s="11" t="s">
        <v>35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4"/>
      <c r="U23" s="4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</row>
    <row r="24" s="4" customFormat="1" ht="21.75" customHeight="1" spans="1:726">
      <c r="A24" s="4" t="s">
        <v>36</v>
      </c>
      <c r="D24" s="4">
        <f t="shared" ref="D24:U24" si="0">SUM(D6:D23)</f>
        <v>6</v>
      </c>
      <c r="E24" s="4">
        <f t="shared" si="0"/>
        <v>432</v>
      </c>
      <c r="F24" s="4">
        <f t="shared" si="0"/>
        <v>3</v>
      </c>
      <c r="G24" s="4">
        <f t="shared" si="0"/>
        <v>216</v>
      </c>
      <c r="H24" s="4">
        <f t="shared" si="0"/>
        <v>141</v>
      </c>
      <c r="I24" s="4">
        <f t="shared" si="0"/>
        <v>10152</v>
      </c>
      <c r="J24" s="4">
        <f t="shared" si="0"/>
        <v>31</v>
      </c>
      <c r="K24" s="4">
        <f t="shared" si="0"/>
        <v>2232</v>
      </c>
      <c r="N24" s="4">
        <f t="shared" si="0"/>
        <v>30</v>
      </c>
      <c r="O24" s="4">
        <f t="shared" si="0"/>
        <v>2160</v>
      </c>
      <c r="P24" s="4">
        <f t="shared" si="0"/>
        <v>211</v>
      </c>
      <c r="Q24" s="4">
        <f t="shared" si="0"/>
        <v>15192</v>
      </c>
      <c r="R24" s="4">
        <f t="shared" si="0"/>
        <v>6</v>
      </c>
      <c r="S24" s="4">
        <f t="shared" si="0"/>
        <v>132</v>
      </c>
      <c r="T24" s="4">
        <f t="shared" si="0"/>
        <v>217</v>
      </c>
      <c r="U24" s="4">
        <f t="shared" si="0"/>
        <v>15324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</row>
    <row r="25" ht="14.25" spans="1:18">
      <c r="A25" s="12"/>
      <c r="C25" s="13"/>
      <c r="D25" s="14"/>
      <c r="G25" s="15"/>
      <c r="H25" s="13"/>
      <c r="I25" s="15"/>
      <c r="L25" s="14"/>
      <c r="M25" s="15"/>
      <c r="N25" s="15"/>
      <c r="O25" s="15"/>
      <c r="Q25" s="14"/>
      <c r="R25" s="13"/>
    </row>
  </sheetData>
  <mergeCells count="15">
    <mergeCell ref="A1:U1"/>
    <mergeCell ref="A2:U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.31496062992126" right="0.31496062992126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2016-06-28T01:19:00Z</dcterms:created>
  <cp:lastPrinted>2022-08-24T01:32:00Z</cp:lastPrinted>
  <dcterms:modified xsi:type="dcterms:W3CDTF">2022-09-07T06:18:11Z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