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2"/>
  </bookViews>
  <sheets>
    <sheet name="汇总" sheetId="1" r:id="rId1"/>
    <sheet name="表1-自有房产-无转租" sheetId="2" r:id="rId2"/>
    <sheet name="表2-自有房产-有转租" sheetId="5" r:id="rId3"/>
    <sheet name="表3-非自有房产" sheetId="6" r:id="rId4"/>
  </sheets>
  <calcPr calcId="144525"/>
</workbook>
</file>

<file path=xl/sharedStrings.xml><?xml version="1.0" encoding="utf-8"?>
<sst xmlns="http://schemas.openxmlformats.org/spreadsheetml/2006/main" count="150" uniqueCount="61">
  <si>
    <t>****公司房租减免情况汇总表</t>
  </si>
  <si>
    <t>单位名称（加盖公章）：</t>
  </si>
  <si>
    <t>联系人及联系方式：</t>
  </si>
  <si>
    <t>类型</t>
  </si>
  <si>
    <t>租户数量（个）</t>
  </si>
  <si>
    <t>租赁面积（万平方米）</t>
  </si>
  <si>
    <t>减免金额（万元）</t>
  </si>
  <si>
    <t>仅符合第一档</t>
  </si>
  <si>
    <t>小微企业</t>
  </si>
  <si>
    <t>个体工商户</t>
  </si>
  <si>
    <t>其他企业</t>
  </si>
  <si>
    <t>符合第一档+第二档</t>
  </si>
  <si>
    <t>合计</t>
  </si>
  <si>
    <t>表1：国有企业自有房产（无转租）免租情况表</t>
  </si>
  <si>
    <t>序号</t>
  </si>
  <si>
    <t>房屋产权方</t>
  </si>
  <si>
    <t>房产名称</t>
  </si>
  <si>
    <t>所在街道、镇、乡</t>
  </si>
  <si>
    <t>房产地址</t>
  </si>
  <si>
    <t>承租方名称</t>
  </si>
  <si>
    <t>承租人性质
（选填小微企业/个体工商户/其他）</t>
  </si>
  <si>
    <t>租赁面积
（平方米）</t>
  </si>
  <si>
    <t>起租日</t>
  </si>
  <si>
    <t>到期日</t>
  </si>
  <si>
    <t>2022年租约期月份数量（1-12）</t>
  </si>
  <si>
    <t>2022年应收租金总额（元）</t>
  </si>
  <si>
    <t>2022年3个月租金（元）</t>
  </si>
  <si>
    <t>第一档减免</t>
  </si>
  <si>
    <t>第二档减免（如有）</t>
  </si>
  <si>
    <t>减免比例（租约月份数量/12）</t>
  </si>
  <si>
    <t>第一档减免额</t>
  </si>
  <si>
    <t>第二档减免额</t>
  </si>
  <si>
    <t>产权方全称</t>
  </si>
  <si>
    <t>**大厦</t>
  </si>
  <si>
    <t>**街道</t>
  </si>
  <si>
    <t>**区**路**号**楼**单元</t>
  </si>
  <si>
    <t>**有限公司</t>
  </si>
  <si>
    <t>**店</t>
  </si>
  <si>
    <t>无</t>
  </si>
  <si>
    <t>表2：国有企业自有房产（有转租）免租情况表</t>
  </si>
  <si>
    <t>最终承租方名称</t>
  </si>
  <si>
    <t>最终承租方性质（选填小微企业/个体工商户/其他）</t>
  </si>
  <si>
    <t>转租人1</t>
  </si>
  <si>
    <t>转租人2</t>
  </si>
  <si>
    <t>转租人3</t>
  </si>
  <si>
    <t>名称</t>
  </si>
  <si>
    <t>2022年租金额（元）</t>
  </si>
  <si>
    <t>**公司</t>
  </si>
  <si>
    <t>表3：国有企业非自有房产（使用权房、转租其他国有企业产权房）免租情况表</t>
  </si>
  <si>
    <t>房屋产权方隶属单位（填企业集团或区房管局名称）</t>
  </si>
  <si>
    <t>房产性质（选填使用权房/国企产权房）</t>
  </si>
  <si>
    <t>2022年租金差额（应收-应付，元）</t>
  </si>
  <si>
    <t>2022年3个月租金差额（元）</t>
  </si>
  <si>
    <t>转租方1</t>
  </si>
  <si>
    <t>转租方2</t>
  </si>
  <si>
    <t>转租方3</t>
  </si>
  <si>
    <t>**区房管局</t>
  </si>
  <si>
    <t>使用权房</t>
  </si>
  <si>
    <t>**房管集团</t>
  </si>
  <si>
    <t>**集团</t>
  </si>
  <si>
    <t>国企产权房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</si>
</sst>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1" sqref="G1"/>
    </sheetView>
  </sheetViews>
  <sheetFormatPr defaultColWidth="9" defaultRowHeight="17.25" outlineLevelCol="4"/>
  <cols>
    <col min="1" max="1" width="13.875" style="14" customWidth="1"/>
    <col min="2" max="2" width="11.5" style="15" customWidth="1"/>
    <col min="3" max="3" width="17" style="15" customWidth="1"/>
    <col min="4" max="4" width="24" style="15" customWidth="1"/>
    <col min="5" max="5" width="19.375" style="15" customWidth="1"/>
    <col min="6" max="16384" width="9" style="15"/>
  </cols>
  <sheetData>
    <row r="1" ht="32.1" customHeight="1" spans="1:5">
      <c r="A1" s="16" t="s">
        <v>0</v>
      </c>
      <c r="B1" s="16"/>
      <c r="C1" s="16"/>
      <c r="D1" s="16"/>
      <c r="E1" s="16"/>
    </row>
    <row r="2" ht="21" customHeight="1" spans="1:5">
      <c r="A2" s="17" t="s">
        <v>1</v>
      </c>
      <c r="B2" s="17"/>
      <c r="C2" s="17"/>
      <c r="D2" s="17" t="s">
        <v>2</v>
      </c>
      <c r="E2" s="17"/>
    </row>
    <row r="3" ht="16.5" spans="1:5">
      <c r="A3" s="18" t="s">
        <v>3</v>
      </c>
      <c r="B3" s="19" t="s">
        <v>3</v>
      </c>
      <c r="C3" s="19" t="s">
        <v>4</v>
      </c>
      <c r="D3" s="19" t="s">
        <v>5</v>
      </c>
      <c r="E3" s="19" t="s">
        <v>6</v>
      </c>
    </row>
    <row r="4" ht="16.5" spans="1:5">
      <c r="A4" s="20" t="s">
        <v>7</v>
      </c>
      <c r="B4" s="21" t="s">
        <v>8</v>
      </c>
      <c r="C4" s="22"/>
      <c r="D4" s="22"/>
      <c r="E4" s="22"/>
    </row>
    <row r="5" ht="16.5" spans="1:5">
      <c r="A5" s="20"/>
      <c r="B5" s="21" t="s">
        <v>9</v>
      </c>
      <c r="C5" s="22"/>
      <c r="D5" s="22"/>
      <c r="E5" s="22"/>
    </row>
    <row r="6" ht="16.5" spans="1:5">
      <c r="A6" s="20"/>
      <c r="B6" s="21" t="s">
        <v>10</v>
      </c>
      <c r="C6" s="22"/>
      <c r="D6" s="22"/>
      <c r="E6" s="22"/>
    </row>
    <row r="7" ht="16.5" spans="1:5">
      <c r="A7" s="20" t="s">
        <v>11</v>
      </c>
      <c r="B7" s="21" t="s">
        <v>8</v>
      </c>
      <c r="C7" s="22"/>
      <c r="D7" s="22"/>
      <c r="E7" s="22"/>
    </row>
    <row r="8" ht="16.5" spans="1:5">
      <c r="A8" s="20"/>
      <c r="B8" s="21" t="s">
        <v>9</v>
      </c>
      <c r="C8" s="23"/>
      <c r="D8" s="23"/>
      <c r="E8" s="23"/>
    </row>
    <row r="9" ht="16.5" spans="1:5">
      <c r="A9" s="20"/>
      <c r="B9" s="21" t="s">
        <v>10</v>
      </c>
      <c r="C9" s="23"/>
      <c r="D9" s="23"/>
      <c r="E9" s="23"/>
    </row>
    <row r="10" ht="16.5" spans="1:5">
      <c r="A10" s="18" t="s">
        <v>12</v>
      </c>
      <c r="B10" s="18"/>
      <c r="C10" s="23"/>
      <c r="D10" s="23"/>
      <c r="E10" s="23"/>
    </row>
  </sheetData>
  <mergeCells count="4">
    <mergeCell ref="A1:E1"/>
    <mergeCell ref="A10:B10"/>
    <mergeCell ref="A4:A6"/>
    <mergeCell ref="A7:A9"/>
  </mergeCells>
  <pageMargins left="2.28333333333333" right="2.24375" top="1" bottom="1" header="0.5" footer="0.5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G14" sqref="G14"/>
    </sheetView>
  </sheetViews>
  <sheetFormatPr defaultColWidth="9" defaultRowHeight="16.5"/>
  <cols>
    <col min="1" max="1" width="2.84166666666667" style="3" customWidth="1"/>
    <col min="2" max="2" width="4.56666666666667" style="1" customWidth="1"/>
    <col min="3" max="3" width="4.275" style="1" customWidth="1"/>
    <col min="4" max="4" width="6.05" style="1" customWidth="1"/>
    <col min="5" max="5" width="7.36666666666667" style="1" customWidth="1"/>
    <col min="6" max="6" width="5.00833333333333" style="1" customWidth="1"/>
    <col min="7" max="7" width="14.6833333333333" style="1" customWidth="1"/>
    <col min="8" max="8" width="7.41666666666667" style="1" customWidth="1"/>
    <col min="9" max="9" width="8.44166666666667" style="1" customWidth="1"/>
    <col min="10" max="10" width="11.0583333333333" style="1" customWidth="1"/>
    <col min="11" max="11" width="9.5" style="1" customWidth="1"/>
    <col min="12" max="12" width="9.075" style="3" customWidth="1"/>
    <col min="13" max="13" width="7.31666666666667" style="3" customWidth="1"/>
    <col min="14" max="14" width="12.3166666666667" style="3" customWidth="1"/>
    <col min="15" max="15" width="5.8" style="3" customWidth="1"/>
    <col min="16" max="16" width="12.4666666666667" style="1" customWidth="1"/>
    <col min="17" max="17" width="5.8" style="1" customWidth="1"/>
    <col min="18" max="16384" width="9" style="1"/>
  </cols>
  <sheetData>
    <row r="1" ht="27" customHeight="1" spans="1:5">
      <c r="A1" s="4" t="s">
        <v>13</v>
      </c>
      <c r="B1" s="5"/>
      <c r="C1" s="5"/>
      <c r="D1" s="5"/>
      <c r="E1" s="5"/>
    </row>
    <row r="2" customHeight="1" spans="1:17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13" t="s">
        <v>27</v>
      </c>
      <c r="O2" s="13"/>
      <c r="P2" s="13" t="s">
        <v>28</v>
      </c>
      <c r="Q2" s="13"/>
    </row>
    <row r="3" s="2" customFormat="1" ht="33" spans="1:17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29</v>
      </c>
      <c r="O3" s="9" t="s">
        <v>30</v>
      </c>
      <c r="P3" s="9" t="s">
        <v>29</v>
      </c>
      <c r="Q3" s="9" t="s">
        <v>31</v>
      </c>
    </row>
    <row r="4" s="3" customFormat="1" ht="49.5" spans="1:17">
      <c r="A4" s="9">
        <v>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8</v>
      </c>
      <c r="H4" s="9">
        <v>500</v>
      </c>
      <c r="I4" s="11">
        <v>44197</v>
      </c>
      <c r="J4" s="11">
        <v>44834</v>
      </c>
      <c r="K4" s="9">
        <v>9</v>
      </c>
      <c r="L4" s="9">
        <v>90000</v>
      </c>
      <c r="M4" s="9">
        <f>L4/K4*3</f>
        <v>30000</v>
      </c>
      <c r="N4" s="12">
        <f>K4/12</f>
        <v>0.75</v>
      </c>
      <c r="O4" s="9">
        <f>M4*N4</f>
        <v>22500</v>
      </c>
      <c r="P4" s="12">
        <f>K4/12</f>
        <v>0.75</v>
      </c>
      <c r="Q4" s="9">
        <f>O4</f>
        <v>22500</v>
      </c>
    </row>
    <row r="5" ht="49.5" spans="1:17">
      <c r="A5" s="9">
        <v>2</v>
      </c>
      <c r="B5" s="9" t="s">
        <v>32</v>
      </c>
      <c r="C5" s="9" t="s">
        <v>33</v>
      </c>
      <c r="D5" s="9" t="s">
        <v>34</v>
      </c>
      <c r="E5" s="9" t="s">
        <v>35</v>
      </c>
      <c r="F5" s="9" t="s">
        <v>37</v>
      </c>
      <c r="G5" s="9" t="s">
        <v>9</v>
      </c>
      <c r="H5" s="9">
        <v>1000</v>
      </c>
      <c r="I5" s="11">
        <v>44197</v>
      </c>
      <c r="J5" s="11">
        <v>45291</v>
      </c>
      <c r="K5" s="9">
        <v>12</v>
      </c>
      <c r="L5" s="9">
        <v>80000</v>
      </c>
      <c r="M5" s="9">
        <f>L5/K5*3</f>
        <v>20000</v>
      </c>
      <c r="N5" s="12">
        <f>K5/12</f>
        <v>1</v>
      </c>
      <c r="O5" s="9">
        <f>M5*N5</f>
        <v>20000</v>
      </c>
      <c r="P5" s="9" t="s">
        <v>38</v>
      </c>
      <c r="Q5" s="9">
        <v>0</v>
      </c>
    </row>
    <row r="6" spans="1:17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9"/>
      <c r="N6" s="9"/>
      <c r="O6" s="9"/>
      <c r="P6" s="10"/>
      <c r="Q6" s="10"/>
    </row>
    <row r="7" spans="1:17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9"/>
      <c r="M7" s="9"/>
      <c r="N7" s="9"/>
      <c r="O7" s="9"/>
      <c r="P7" s="10"/>
      <c r="Q7" s="10"/>
    </row>
    <row r="8" spans="1:17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  <c r="M8" s="9"/>
      <c r="N8" s="9"/>
      <c r="O8" s="9"/>
      <c r="P8" s="10"/>
      <c r="Q8" s="10"/>
    </row>
    <row r="9" spans="1:17">
      <c r="A9" s="9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  <c r="P9" s="10"/>
      <c r="Q9" s="10"/>
    </row>
  </sheetData>
  <mergeCells count="15"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275" right="0.156944444444444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G13" sqref="G13"/>
    </sheetView>
  </sheetViews>
  <sheetFormatPr defaultColWidth="9" defaultRowHeight="16.5"/>
  <cols>
    <col min="1" max="1" width="2.34166666666667" style="3" customWidth="1"/>
    <col min="2" max="3" width="4" style="1" customWidth="1"/>
    <col min="4" max="4" width="5.625" style="1" customWidth="1"/>
    <col min="5" max="5" width="5.25" style="1" customWidth="1"/>
    <col min="6" max="6" width="5.625" style="1" customWidth="1"/>
    <col min="7" max="7" width="14.625" style="1" customWidth="1"/>
    <col min="8" max="8" width="7.375" style="1" customWidth="1"/>
    <col min="9" max="9" width="8.5" style="1" customWidth="1"/>
    <col min="10" max="10" width="10.625" style="1" customWidth="1"/>
    <col min="11" max="11" width="9.625" style="1" customWidth="1"/>
    <col min="12" max="12" width="7.95833333333333" style="3" customWidth="1"/>
    <col min="13" max="13" width="7.5" style="3" customWidth="1"/>
    <col min="14" max="14" width="12.375" style="3" customWidth="1"/>
    <col min="15" max="15" width="6.125" style="3" customWidth="1"/>
    <col min="16" max="16" width="12.25" style="1" customWidth="1"/>
    <col min="17" max="17" width="6.125" style="1" customWidth="1"/>
    <col min="18" max="18" width="2.375" style="1" customWidth="1"/>
    <col min="19" max="19" width="9" style="1" customWidth="1"/>
    <col min="20" max="20" width="9" style="1"/>
    <col min="21" max="21" width="2.125" style="1" customWidth="1"/>
    <col min="22" max="22" width="9" style="1" customWidth="1"/>
    <col min="23" max="23" width="9.125" style="1" customWidth="1"/>
    <col min="24" max="24" width="2.375" style="1" customWidth="1"/>
    <col min="25" max="25" width="9.125" style="1" customWidth="1"/>
    <col min="26" max="26" width="9.25" style="1" customWidth="1"/>
    <col min="27" max="16384" width="9" style="1"/>
  </cols>
  <sheetData>
    <row r="1" ht="27" customHeight="1" spans="1:5">
      <c r="A1" s="4" t="s">
        <v>39</v>
      </c>
      <c r="B1" s="5"/>
      <c r="C1" s="5"/>
      <c r="D1" s="5"/>
      <c r="E1" s="5"/>
    </row>
    <row r="2" spans="1:26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40</v>
      </c>
      <c r="G2" s="7" t="s">
        <v>41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9" t="s">
        <v>27</v>
      </c>
      <c r="O2" s="9"/>
      <c r="P2" s="9" t="s">
        <v>28</v>
      </c>
      <c r="Q2" s="9"/>
      <c r="R2" s="9" t="s">
        <v>42</v>
      </c>
      <c r="S2" s="9"/>
      <c r="T2" s="9"/>
      <c r="U2" s="9" t="s">
        <v>43</v>
      </c>
      <c r="V2" s="9"/>
      <c r="W2" s="9"/>
      <c r="X2" s="9" t="s">
        <v>44</v>
      </c>
      <c r="Y2" s="9"/>
      <c r="Z2" s="9"/>
    </row>
    <row r="3" s="2" customFormat="1" ht="3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29</v>
      </c>
      <c r="O3" s="9" t="s">
        <v>30</v>
      </c>
      <c r="P3" s="9" t="s">
        <v>29</v>
      </c>
      <c r="Q3" s="9" t="s">
        <v>31</v>
      </c>
      <c r="R3" s="9" t="s">
        <v>45</v>
      </c>
      <c r="S3" s="9" t="s">
        <v>21</v>
      </c>
      <c r="T3" s="9" t="s">
        <v>46</v>
      </c>
      <c r="U3" s="9" t="s">
        <v>45</v>
      </c>
      <c r="V3" s="9" t="s">
        <v>21</v>
      </c>
      <c r="W3" s="9" t="s">
        <v>46</v>
      </c>
      <c r="X3" s="9" t="s">
        <v>45</v>
      </c>
      <c r="Y3" s="9" t="s">
        <v>21</v>
      </c>
      <c r="Z3" s="9" t="s">
        <v>46</v>
      </c>
    </row>
    <row r="4" s="3" customFormat="1" ht="99" spans="1:26">
      <c r="A4" s="9">
        <v>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8</v>
      </c>
      <c r="H4" s="9">
        <v>500</v>
      </c>
      <c r="I4" s="11">
        <v>44197</v>
      </c>
      <c r="J4" s="11">
        <v>44834</v>
      </c>
      <c r="K4" s="9">
        <v>9</v>
      </c>
      <c r="L4" s="9">
        <v>90000</v>
      </c>
      <c r="M4" s="9">
        <f>L4/K4*3</f>
        <v>30000</v>
      </c>
      <c r="N4" s="12">
        <f>K4/12</f>
        <v>0.75</v>
      </c>
      <c r="O4" s="9">
        <f>M4*N4</f>
        <v>22500</v>
      </c>
      <c r="P4" s="12">
        <f>9/12</f>
        <v>0.75</v>
      </c>
      <c r="Q4" s="9">
        <f>O4</f>
        <v>22500</v>
      </c>
      <c r="R4" s="9" t="s">
        <v>47</v>
      </c>
      <c r="S4" s="9"/>
      <c r="T4" s="9"/>
      <c r="U4" s="9"/>
      <c r="V4" s="9"/>
      <c r="W4" s="9"/>
      <c r="X4" s="9"/>
      <c r="Y4" s="9"/>
      <c r="Z4" s="9"/>
    </row>
    <row r="5" ht="99" spans="1:26">
      <c r="A5" s="9">
        <v>2</v>
      </c>
      <c r="B5" s="9" t="s">
        <v>32</v>
      </c>
      <c r="C5" s="9" t="s">
        <v>33</v>
      </c>
      <c r="D5" s="9" t="s">
        <v>34</v>
      </c>
      <c r="E5" s="9" t="s">
        <v>35</v>
      </c>
      <c r="F5" s="9" t="s">
        <v>37</v>
      </c>
      <c r="G5" s="9" t="s">
        <v>9</v>
      </c>
      <c r="H5" s="9">
        <v>1000</v>
      </c>
      <c r="I5" s="11">
        <v>44197</v>
      </c>
      <c r="J5" s="11">
        <v>45291</v>
      </c>
      <c r="K5" s="9">
        <v>12</v>
      </c>
      <c r="L5" s="9">
        <v>80000</v>
      </c>
      <c r="M5" s="9">
        <f>L5/K5*3</f>
        <v>20000</v>
      </c>
      <c r="N5" s="12">
        <f>K5/12</f>
        <v>1</v>
      </c>
      <c r="O5" s="9">
        <f>M5*N5</f>
        <v>20000</v>
      </c>
      <c r="P5" s="9" t="s">
        <v>38</v>
      </c>
      <c r="Q5" s="9">
        <v>0</v>
      </c>
      <c r="R5" s="9" t="s">
        <v>47</v>
      </c>
      <c r="S5" s="10"/>
      <c r="T5" s="10"/>
      <c r="U5" s="10"/>
      <c r="V5" s="10"/>
      <c r="W5" s="10"/>
      <c r="X5" s="10"/>
      <c r="Y5" s="10"/>
      <c r="Z5" s="10"/>
    </row>
    <row r="6" spans="1:26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9"/>
      <c r="N6" s="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9"/>
      <c r="M7" s="9"/>
      <c r="N7" s="9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9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</sheetData>
  <mergeCells count="18">
    <mergeCell ref="N2:O2"/>
    <mergeCell ref="P2:Q2"/>
    <mergeCell ref="R2:T2"/>
    <mergeCell ref="U2:W2"/>
    <mergeCell ref="X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275" right="0.275" top="1.02361111111111" bottom="1" header="0.5" footer="0.5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workbookViewId="0">
      <selection activeCell="J11" sqref="J11"/>
    </sheetView>
  </sheetViews>
  <sheetFormatPr defaultColWidth="9" defaultRowHeight="16.5"/>
  <cols>
    <col min="1" max="1" width="2.125" style="3" customWidth="1"/>
    <col min="2" max="2" width="4.125" style="1" customWidth="1"/>
    <col min="3" max="3" width="14" style="1" customWidth="1"/>
    <col min="4" max="4" width="10.625" style="1" customWidth="1"/>
    <col min="5" max="6" width="4.125" style="1" customWidth="1"/>
    <col min="7" max="7" width="4" style="1" customWidth="1"/>
    <col min="8" max="8" width="5.625" style="1" customWidth="1"/>
    <col min="9" max="9" width="10.875" style="1" customWidth="1"/>
    <col min="10" max="10" width="7.625" style="1" customWidth="1"/>
    <col min="11" max="11" width="8.625" style="1" customWidth="1"/>
    <col min="12" max="12" width="10.75" style="1" customWidth="1"/>
    <col min="13" max="13" width="9" style="1" customWidth="1"/>
    <col min="14" max="14" width="9" style="3" customWidth="1"/>
    <col min="15" max="15" width="8.125" style="3" customWidth="1"/>
    <col min="16" max="16" width="9.125" style="3" customWidth="1"/>
    <col min="17" max="17" width="5.625" style="3" customWidth="1"/>
    <col min="18" max="18" width="9" style="1" customWidth="1"/>
    <col min="19" max="19" width="5.625" style="1" customWidth="1"/>
    <col min="20" max="20" width="4" style="1" customWidth="1"/>
    <col min="21" max="21" width="7.375" style="1" customWidth="1"/>
    <col min="22" max="22" width="6.5" style="1" customWidth="1"/>
    <col min="23" max="23" width="2.25" style="1" customWidth="1"/>
    <col min="24" max="24" width="7.5" style="1" customWidth="1"/>
    <col min="25" max="25" width="6.375" style="1" customWidth="1"/>
    <col min="26" max="26" width="2.5" style="1" customWidth="1"/>
    <col min="27" max="27" width="7.5" style="1" customWidth="1"/>
    <col min="28" max="28" width="6.375" style="1" customWidth="1"/>
    <col min="29" max="16382" width="9" style="1"/>
  </cols>
  <sheetData>
    <row r="1" s="1" customFormat="1" ht="27" customHeight="1" spans="1:28">
      <c r="A1" s="4" t="s">
        <v>48</v>
      </c>
      <c r="B1" s="5"/>
      <c r="C1" s="5"/>
      <c r="D1" s="5"/>
      <c r="E1" s="5"/>
      <c r="F1" s="6"/>
      <c r="G1" s="6"/>
      <c r="H1" s="6"/>
      <c r="I1" s="6"/>
      <c r="J1" s="6"/>
      <c r="K1" s="6"/>
      <c r="L1" s="3"/>
      <c r="M1" s="3"/>
      <c r="N1" s="3"/>
      <c r="O1" s="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30" customHeight="1" spans="1:28">
      <c r="A2" s="7" t="s">
        <v>14</v>
      </c>
      <c r="B2" s="7" t="s">
        <v>15</v>
      </c>
      <c r="C2" s="7" t="s">
        <v>49</v>
      </c>
      <c r="D2" s="7" t="s">
        <v>50</v>
      </c>
      <c r="E2" s="7" t="s">
        <v>16</v>
      </c>
      <c r="F2" s="7" t="s">
        <v>17</v>
      </c>
      <c r="G2" s="7" t="s">
        <v>18</v>
      </c>
      <c r="H2" s="7" t="s">
        <v>40</v>
      </c>
      <c r="I2" s="7" t="s">
        <v>41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51</v>
      </c>
      <c r="O2" s="7" t="s">
        <v>52</v>
      </c>
      <c r="P2" s="9" t="s">
        <v>27</v>
      </c>
      <c r="Q2" s="9"/>
      <c r="R2" s="9" t="s">
        <v>28</v>
      </c>
      <c r="S2" s="9"/>
      <c r="T2" s="9" t="s">
        <v>53</v>
      </c>
      <c r="U2" s="9"/>
      <c r="V2" s="9"/>
      <c r="W2" s="9" t="s">
        <v>54</v>
      </c>
      <c r="X2" s="9"/>
      <c r="Y2" s="9"/>
      <c r="Z2" s="9" t="s">
        <v>55</v>
      </c>
      <c r="AA2" s="9"/>
      <c r="AB2" s="9"/>
    </row>
    <row r="3" s="2" customFormat="1" ht="48" customHeight="1" spans="1:2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29</v>
      </c>
      <c r="Q3" s="9" t="s">
        <v>30</v>
      </c>
      <c r="R3" s="9" t="s">
        <v>29</v>
      </c>
      <c r="S3" s="9" t="s">
        <v>31</v>
      </c>
      <c r="T3" s="9" t="s">
        <v>45</v>
      </c>
      <c r="U3" s="9" t="s">
        <v>21</v>
      </c>
      <c r="V3" s="9" t="s">
        <v>46</v>
      </c>
      <c r="W3" s="9" t="s">
        <v>45</v>
      </c>
      <c r="X3" s="9" t="s">
        <v>21</v>
      </c>
      <c r="Y3" s="9" t="s">
        <v>46</v>
      </c>
      <c r="Z3" s="9" t="s">
        <v>45</v>
      </c>
      <c r="AA3" s="9" t="s">
        <v>21</v>
      </c>
      <c r="AB3" s="9" t="s">
        <v>46</v>
      </c>
    </row>
    <row r="4" s="3" customFormat="1" ht="99" spans="1:28">
      <c r="A4" s="9">
        <v>1</v>
      </c>
      <c r="B4" s="9" t="s">
        <v>32</v>
      </c>
      <c r="C4" s="9" t="s">
        <v>56</v>
      </c>
      <c r="D4" s="9" t="s">
        <v>57</v>
      </c>
      <c r="E4" s="9" t="s">
        <v>33</v>
      </c>
      <c r="F4" s="9" t="s">
        <v>34</v>
      </c>
      <c r="G4" s="9" t="s">
        <v>35</v>
      </c>
      <c r="H4" s="9" t="s">
        <v>36</v>
      </c>
      <c r="I4" s="9" t="s">
        <v>8</v>
      </c>
      <c r="J4" s="9">
        <v>500</v>
      </c>
      <c r="K4" s="11">
        <v>44197</v>
      </c>
      <c r="L4" s="11">
        <v>44834</v>
      </c>
      <c r="M4" s="9">
        <v>9</v>
      </c>
      <c r="N4" s="9">
        <v>150000</v>
      </c>
      <c r="O4" s="9">
        <f>N4/M4*3</f>
        <v>50000</v>
      </c>
      <c r="P4" s="12">
        <f>M4/12</f>
        <v>0.75</v>
      </c>
      <c r="Q4" s="9">
        <f>P4*O4</f>
        <v>37500</v>
      </c>
      <c r="R4" s="12">
        <f>9/12</f>
        <v>0.75</v>
      </c>
      <c r="S4" s="9">
        <f>Q4</f>
        <v>37500</v>
      </c>
      <c r="T4" s="9" t="s">
        <v>58</v>
      </c>
      <c r="U4" s="9"/>
      <c r="V4" s="9"/>
      <c r="W4" s="9"/>
      <c r="X4" s="9"/>
      <c r="Y4" s="9"/>
      <c r="Z4" s="9"/>
      <c r="AA4" s="9"/>
      <c r="AB4" s="9"/>
    </row>
    <row r="5" ht="99" spans="1:28">
      <c r="A5" s="9">
        <v>2</v>
      </c>
      <c r="B5" s="9" t="s">
        <v>32</v>
      </c>
      <c r="C5" s="9" t="s">
        <v>59</v>
      </c>
      <c r="D5" s="9" t="s">
        <v>60</v>
      </c>
      <c r="E5" s="9" t="s">
        <v>33</v>
      </c>
      <c r="F5" s="9" t="s">
        <v>34</v>
      </c>
      <c r="G5" s="9" t="s">
        <v>35</v>
      </c>
      <c r="H5" s="9" t="s">
        <v>37</v>
      </c>
      <c r="I5" s="9" t="s">
        <v>9</v>
      </c>
      <c r="J5" s="9">
        <v>1000</v>
      </c>
      <c r="K5" s="11">
        <v>44197</v>
      </c>
      <c r="L5" s="11">
        <v>45291</v>
      </c>
      <c r="M5" s="9">
        <v>12</v>
      </c>
      <c r="N5" s="9">
        <v>60000</v>
      </c>
      <c r="O5" s="9">
        <f>N5/M5*3</f>
        <v>15000</v>
      </c>
      <c r="P5" s="12">
        <f>M5/12</f>
        <v>1</v>
      </c>
      <c r="Q5" s="9">
        <f>P5*O5</f>
        <v>15000</v>
      </c>
      <c r="R5" s="9" t="s">
        <v>38</v>
      </c>
      <c r="S5" s="9">
        <v>0</v>
      </c>
      <c r="T5" s="9" t="s">
        <v>47</v>
      </c>
      <c r="U5" s="10"/>
      <c r="V5" s="10"/>
      <c r="W5" s="10"/>
      <c r="X5" s="10"/>
      <c r="Y5" s="10"/>
      <c r="Z5" s="10"/>
      <c r="AA5" s="10"/>
      <c r="AB5" s="10"/>
    </row>
    <row r="6" spans="1:28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9"/>
      <c r="P6" s="9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  <c r="O7" s="9"/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>
      <c r="A9" s="9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9"/>
      <c r="P9" s="9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</sheetData>
  <mergeCells count="20">
    <mergeCell ref="P2:Q2"/>
    <mergeCell ref="R2:S2"/>
    <mergeCell ref="T2:V2"/>
    <mergeCell ref="W2:Y2"/>
    <mergeCell ref="Z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111111111111" right="0.236111111111111" top="1.0236111111111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表1-自有房产-无转租</vt:lpstr>
      <vt:lpstr>表2-自有房产-有转租</vt:lpstr>
      <vt:lpstr>表3-非自有房产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代雪</dc:creator>
  <cp:lastModifiedBy>GHY</cp:lastModifiedBy>
  <dcterms:created xsi:type="dcterms:W3CDTF">2022-03-09T03:03:00Z</dcterms:created>
  <dcterms:modified xsi:type="dcterms:W3CDTF">2022-05-26T06:26:29Z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