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<sst xmlns="http://schemas.openxmlformats.org/spreadsheetml/2006/main" count="38" uniqueCount="21">
  <si>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r>
      <rPr>
        <b/>
        <sz val="20"/>
        <color indexed="8"/>
        <rFont val="宋体"/>
        <charset val="134"/>
      </rPr>
      <t xml:space="preserve">    上海市崇明区</t>
    </r>
    <r>
      <rPr>
        <b/>
        <u/>
        <sz val="20"/>
        <color indexed="8"/>
        <rFont val="宋体"/>
        <charset val="134"/>
      </rPr>
      <t>新海</t>
    </r>
    <r>
      <rPr>
        <b/>
        <sz val="20"/>
        <color indexed="8"/>
        <rFont val="宋体"/>
        <charset val="134"/>
      </rPr>
      <t>乡镇2024年2月粮油帮困情况汇总</t>
    </r>
  </si>
  <si>
    <r>
      <rPr>
        <sz val="16"/>
        <rFont val="宋体"/>
        <charset val="134"/>
      </rPr>
      <t>单位：</t>
    </r>
    <r>
      <rPr>
        <u/>
        <sz val="16"/>
        <rFont val="宋体"/>
        <charset val="134"/>
      </rPr>
      <t xml:space="preserve">新海  </t>
    </r>
    <r>
      <rPr>
        <sz val="16"/>
        <rFont val="宋体"/>
        <charset val="134"/>
      </rPr>
      <t>镇社区事务受理服务中心（盖章）</t>
    </r>
  </si>
  <si>
    <t>乡镇</t>
  </si>
  <si>
    <t>粮油帮困卡人员情况</t>
  </si>
  <si>
    <t>小计</t>
  </si>
  <si>
    <t>粮油帮困券人员情况</t>
  </si>
  <si>
    <t>总计</t>
  </si>
  <si>
    <t>三无、特殊救济</t>
  </si>
  <si>
    <t>学龄前儿童      及中小学生</t>
  </si>
  <si>
    <t>70岁以上老人</t>
  </si>
  <si>
    <t>重残无业人员</t>
  </si>
  <si>
    <t>大病重病患者</t>
  </si>
  <si>
    <t>一老养一老</t>
  </si>
  <si>
    <t>特困分散     供养人员</t>
  </si>
  <si>
    <t>城乡低保60-69      周岁老人</t>
  </si>
  <si>
    <t>人数</t>
  </si>
  <si>
    <t>金额（元）</t>
  </si>
  <si>
    <t>张数</t>
  </si>
  <si>
    <t>新海镇</t>
  </si>
  <si>
    <t>合计</t>
  </si>
  <si>
    <t>说明 ：总计是指粮油帮困卡、粮油帮困券的总人数和总金额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</si>
</sst>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16"/>
      <name val="宋体"/>
      <charset val="134"/>
    </font>
    <font>
      <sz val="13.5"/>
      <color indexed="8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20"/>
      <color indexed="8"/>
      <name val="宋体"/>
      <charset val="134"/>
    </font>
    <font>
      <u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/>
    <xf numFmtId="0" fontId="0" fillId="0" borderId="0" xfId="0" applyAlignment="1">
      <alignment horizontal="center"/>
    </xf>
    <xf numFmtId="0" fontId="6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10"/>
  <sheetViews>
    <sheetView tabSelected="1" zoomScale="75" zoomScaleNormal="75" workbookViewId="0">
      <selection activeCell="A8" sqref="$A8:$XFD8"/>
    </sheetView>
  </sheetViews>
  <sheetFormatPr defaultColWidth="9" defaultRowHeight="13.5"/>
  <cols>
    <col min="1" max="1" width="12.125" customWidth="1"/>
    <col min="2" max="2" width="7.375" customWidth="1"/>
    <col min="3" max="3" width="7.75" customWidth="1"/>
    <col min="6" max="6" width="6.375" customWidth="1"/>
    <col min="8" max="8" width="6.375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8" max="18" width="10" customWidth="1"/>
    <col min="19" max="19" width="11.375" customWidth="1"/>
    <col min="20" max="20" width="12.5" style="4" customWidth="1"/>
    <col min="21" max="21" width="11.5" style="4" customWidth="1"/>
    <col min="22" max="16384" width="9" style="4"/>
  </cols>
  <sheetData>
    <row r="1" ht="52.5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="1" customFormat="1" ht="46.15" customHeight="1" spans="1:24">
      <c r="A2" s="6" t="s">
        <v>1</v>
      </c>
      <c r="B2" s="6"/>
      <c r="C2" s="6"/>
      <c r="D2" s="6"/>
      <c r="E2" s="6"/>
      <c r="F2" s="6"/>
      <c r="G2" s="6"/>
      <c r="H2" s="6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ht="32.45" customHeight="1" spans="1:21">
      <c r="A3" s="3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5"/>
      <c r="P3" s="16" t="s">
        <v>4</v>
      </c>
      <c r="Q3" s="16"/>
      <c r="R3" s="16" t="s">
        <v>5</v>
      </c>
      <c r="S3" s="16"/>
      <c r="T3" s="17" t="s">
        <v>6</v>
      </c>
      <c r="U3" s="17"/>
    </row>
    <row r="4" ht="48.6" customHeight="1" spans="1:21">
      <c r="A4" s="3"/>
      <c r="B4" s="3" t="s">
        <v>7</v>
      </c>
      <c r="C4" s="3"/>
      <c r="D4" s="3" t="s">
        <v>8</v>
      </c>
      <c r="E4" s="3"/>
      <c r="F4" s="3" t="s">
        <v>9</v>
      </c>
      <c r="G4" s="3"/>
      <c r="H4" s="3" t="s">
        <v>10</v>
      </c>
      <c r="I4" s="3"/>
      <c r="J4" s="3" t="s">
        <v>11</v>
      </c>
      <c r="K4" s="3"/>
      <c r="L4" s="3" t="s">
        <v>12</v>
      </c>
      <c r="M4" s="3"/>
      <c r="N4" s="3" t="s">
        <v>13</v>
      </c>
      <c r="O4" s="3"/>
      <c r="P4" s="16"/>
      <c r="Q4" s="16"/>
      <c r="R4" s="3" t="s">
        <v>14</v>
      </c>
      <c r="S4" s="3"/>
      <c r="T4" s="17"/>
      <c r="U4" s="17"/>
    </row>
    <row r="5" ht="36.75" customHeight="1" spans="1:21">
      <c r="A5" s="3"/>
      <c r="B5" s="3" t="s">
        <v>15</v>
      </c>
      <c r="C5" s="3" t="s">
        <v>16</v>
      </c>
      <c r="D5" s="3" t="s">
        <v>15</v>
      </c>
      <c r="E5" s="3" t="s">
        <v>16</v>
      </c>
      <c r="F5" s="3" t="s">
        <v>15</v>
      </c>
      <c r="G5" s="3" t="s">
        <v>16</v>
      </c>
      <c r="H5" s="3" t="s">
        <v>15</v>
      </c>
      <c r="I5" s="3" t="s">
        <v>16</v>
      </c>
      <c r="J5" s="3" t="s">
        <v>17</v>
      </c>
      <c r="K5" s="3" t="s">
        <v>16</v>
      </c>
      <c r="L5" s="3" t="s">
        <v>15</v>
      </c>
      <c r="M5" s="3" t="s">
        <v>16</v>
      </c>
      <c r="N5" s="3" t="s">
        <v>15</v>
      </c>
      <c r="O5" s="3" t="s">
        <v>16</v>
      </c>
      <c r="P5" s="3" t="s">
        <v>15</v>
      </c>
      <c r="Q5" s="3" t="s">
        <v>16</v>
      </c>
      <c r="R5" s="3" t="s">
        <v>15</v>
      </c>
      <c r="S5" s="3" t="s">
        <v>16</v>
      </c>
      <c r="T5" s="3" t="s">
        <v>15</v>
      </c>
      <c r="U5" s="3" t="s">
        <v>16</v>
      </c>
    </row>
    <row r="6" s="2" customFormat="1" ht="41.25" customHeight="1" spans="1:256">
      <c r="A6" s="9" t="s">
        <v>18</v>
      </c>
      <c r="B6" s="9">
        <v>0</v>
      </c>
      <c r="C6" s="9">
        <v>0</v>
      </c>
      <c r="D6" s="9">
        <v>35</v>
      </c>
      <c r="E6" s="9">
        <v>2520</v>
      </c>
      <c r="F6" s="9">
        <v>6</v>
      </c>
      <c r="G6" s="9">
        <v>432</v>
      </c>
      <c r="H6" s="9">
        <v>59</v>
      </c>
      <c r="I6" s="9">
        <v>4248</v>
      </c>
      <c r="J6" s="9">
        <v>0</v>
      </c>
      <c r="K6" s="9">
        <v>0</v>
      </c>
      <c r="L6" s="9">
        <v>0</v>
      </c>
      <c r="M6" s="9">
        <v>0</v>
      </c>
      <c r="N6" s="9">
        <v>20</v>
      </c>
      <c r="O6" s="9">
        <v>1440</v>
      </c>
      <c r="P6" s="9">
        <f>SUM(D6,F6,H6,N6)</f>
        <v>120</v>
      </c>
      <c r="Q6" s="9">
        <f>SUM(E6,G6,I6,O6)</f>
        <v>8640</v>
      </c>
      <c r="R6" s="9">
        <v>30</v>
      </c>
      <c r="S6" s="9">
        <f>R6*22</f>
        <v>660</v>
      </c>
      <c r="T6" s="18">
        <f>SUM(P6,R6)</f>
        <v>150</v>
      </c>
      <c r="U6" s="18">
        <f>SUM(Q6,S6)</f>
        <v>9300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s="3" customFormat="1" ht="47.25" customHeight="1" spans="1:256">
      <c r="A7" s="10" t="s">
        <v>19</v>
      </c>
      <c r="B7" s="10">
        <f t="shared" ref="B7:S7" si="0">SUM(B6:B6)</f>
        <v>0</v>
      </c>
      <c r="C7" s="10">
        <f t="shared" si="0"/>
        <v>0</v>
      </c>
      <c r="D7" s="10">
        <f t="shared" si="0"/>
        <v>35</v>
      </c>
      <c r="E7" s="10">
        <f t="shared" si="0"/>
        <v>2520</v>
      </c>
      <c r="F7" s="10">
        <f t="shared" si="0"/>
        <v>6</v>
      </c>
      <c r="G7" s="10">
        <f t="shared" si="0"/>
        <v>432</v>
      </c>
      <c r="H7" s="10">
        <f t="shared" si="0"/>
        <v>59</v>
      </c>
      <c r="I7" s="10">
        <f t="shared" si="0"/>
        <v>4248</v>
      </c>
      <c r="J7" s="10">
        <f t="shared" si="0"/>
        <v>0</v>
      </c>
      <c r="K7" s="10">
        <f t="shared" si="0"/>
        <v>0</v>
      </c>
      <c r="L7" s="10">
        <f t="shared" si="0"/>
        <v>0</v>
      </c>
      <c r="M7" s="10">
        <f t="shared" si="0"/>
        <v>0</v>
      </c>
      <c r="N7" s="10">
        <f t="shared" si="0"/>
        <v>20</v>
      </c>
      <c r="O7" s="10">
        <f t="shared" si="0"/>
        <v>1440</v>
      </c>
      <c r="P7" s="10">
        <f t="shared" si="0"/>
        <v>120</v>
      </c>
      <c r="Q7" s="10">
        <f t="shared" si="0"/>
        <v>8640</v>
      </c>
      <c r="R7" s="10">
        <f t="shared" si="0"/>
        <v>30</v>
      </c>
      <c r="S7" s="10">
        <f t="shared" si="0"/>
        <v>660</v>
      </c>
      <c r="T7" s="10">
        <f>SUM(T6)</f>
        <v>150</v>
      </c>
      <c r="U7" s="10">
        <f>SUM(U6)</f>
        <v>9300</v>
      </c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</row>
    <row r="9" ht="42.75" customHeight="1" spans="1:1">
      <c r="A9" t="s">
        <v>20</v>
      </c>
    </row>
    <row r="10" ht="14.25" spans="1:18">
      <c r="A10" s="11"/>
      <c r="C10" s="12"/>
      <c r="D10" s="13"/>
      <c r="G10" s="1"/>
      <c r="H10" s="12"/>
      <c r="I10" s="1"/>
      <c r="L10" s="13"/>
      <c r="M10" s="1"/>
      <c r="N10" s="1"/>
      <c r="O10" s="1"/>
      <c r="Q10" s="13"/>
      <c r="R10" s="12"/>
    </row>
  </sheetData>
  <mergeCells count="14">
    <mergeCell ref="A1:U1"/>
    <mergeCell ref="B3:O3"/>
    <mergeCell ref="R3:S3"/>
    <mergeCell ref="B4:C4"/>
    <mergeCell ref="D4:E4"/>
    <mergeCell ref="F4:G4"/>
    <mergeCell ref="H4:I4"/>
    <mergeCell ref="J4:K4"/>
    <mergeCell ref="L4:M4"/>
    <mergeCell ref="N4:O4"/>
    <mergeCell ref="R4:S4"/>
    <mergeCell ref="A3:A5"/>
    <mergeCell ref="P3:Q4"/>
    <mergeCell ref="T3:U4"/>
  </mergeCells>
  <printOptions horizontalCentered="1"/>
  <pageMargins left="0.31496062992126" right="0.31496062992126" top="0.748031496062992" bottom="0.748031496062992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逞赶稻和萍</cp:lastModifiedBy>
  <dcterms:created xsi:type="dcterms:W3CDTF">2016-06-28T01:19:00Z</dcterms:created>
  <cp:lastPrinted>2024-02-05T05:38:00Z</cp:lastPrinted>
  <dcterms:modified xsi:type="dcterms:W3CDTF">2024-03-12T05:42:00Z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432E5964C77543DB94EF2EA2D34AA137_12</vt:lpwstr>
  </property>
  <property fmtid="{D5CDD505-2E9C-101B-9397-08002B2CF9AE}" pid="3" name="KSOProductBuildVer">
    <vt:lpwstr>2052-12.1.0.16388</vt:lpwstr>
  </property>
</Properties>
</file>